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INHWA\3. 연구\학회발표지원금 및 연구지원금\2026-1\1차\심사결과 발표\"/>
    </mc:Choice>
  </mc:AlternateContent>
  <xr:revisionPtr revIDLastSave="0" documentId="13_ncr:1_{5BC49BF0-C729-45D7-81F3-CB99AF60B1FC}" xr6:coauthVersionLast="47" xr6:coauthVersionMax="47" xr10:uidLastSave="{00000000-0000-0000-0000-000000000000}"/>
  <workbookProtection workbookAlgorithmName="SHA-512" workbookHashValue="fW3mrNcNCWlIhzYs3l7g03nwsqoT10i7UpNem79+rtWdZlMTGVLGvmWKncG6uVfYKgvEju1LcJnFHCDSo/i5+A==" workbookSaltValue="1YDTrYyuqL5uLZI1vcm4DA==" workbookSpinCount="100000" lockStructure="1"/>
  <bookViews>
    <workbookView xWindow="-120" yWindow="-120" windowWidth="29040" windowHeight="15720" xr2:uid="{9C44C0EF-D8A1-4E56-9033-FC735832E011}"/>
  </bookViews>
  <sheets>
    <sheet name="결과 조회" sheetId="3" r:id="rId1"/>
    <sheet name="코드북(학회1)" sheetId="1" state="hidden" r:id="rId2"/>
    <sheet name="코드북(학회2)" sheetId="7" state="hidden" r:id="rId3"/>
    <sheet name="코드북(연구1)" sheetId="6" state="hidden" r:id="rId4"/>
    <sheet name="코드북(연구2)" sheetId="9" state="hidden" r:id="rId5"/>
  </sheets>
  <definedNames>
    <definedName name="_xlnm._FilterDatabase" localSheetId="3" hidden="1">'코드북(연구1)'!$A$1:$I$44</definedName>
    <definedName name="_xlnm._FilterDatabase" localSheetId="4" hidden="1">'코드북(연구2)'!$A$1:$I$2</definedName>
    <definedName name="_xlnm._FilterDatabase" localSheetId="1" hidden="1">'코드북(학회1)'!$A$1:$I$47</definedName>
    <definedName name="_xlnm._FilterDatabase" localSheetId="2" hidden="1">'코드북(학회2)'!$A$1:$I$10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3" l="1"/>
  <c r="D7" i="3"/>
  <c r="J11" i="3" l="1"/>
  <c r="I11" i="3"/>
  <c r="H11" i="3"/>
  <c r="G11" i="3"/>
  <c r="F11" i="3"/>
  <c r="E11" i="3"/>
  <c r="J12" i="3"/>
  <c r="I12" i="3"/>
  <c r="H12" i="3"/>
  <c r="G12" i="3"/>
  <c r="F12" i="3"/>
  <c r="E12" i="3"/>
  <c r="D12" i="3"/>
  <c r="D11" i="3"/>
  <c r="J8" i="3" l="1"/>
  <c r="I8" i="3"/>
  <c r="H8" i="3"/>
  <c r="G8" i="3"/>
  <c r="F8" i="3"/>
  <c r="E8" i="3"/>
  <c r="J7" i="3" l="1"/>
  <c r="I7" i="3"/>
  <c r="H7" i="3"/>
  <c r="G7" i="3"/>
  <c r="F7" i="3"/>
  <c r="E7" i="3"/>
</calcChain>
</file>

<file path=xl/sharedStrings.xml><?xml version="1.0" encoding="utf-8"?>
<sst xmlns="http://schemas.openxmlformats.org/spreadsheetml/2006/main" count="712" uniqueCount="282">
  <si>
    <t>발표제목</t>
    <phoneticPr fontId="2" type="noConversion"/>
  </si>
  <si>
    <t>발표일</t>
    <phoneticPr fontId="2" type="noConversion"/>
  </si>
  <si>
    <t>발표장소</t>
  </si>
  <si>
    <t>주관학회</t>
  </si>
  <si>
    <t>발표자수</t>
  </si>
  <si>
    <t>금액</t>
  </si>
  <si>
    <t>자격심사 결과</t>
  </si>
  <si>
    <t>연번</t>
    <phoneticPr fontId="2" type="noConversion"/>
  </si>
  <si>
    <t>구분</t>
    <phoneticPr fontId="2" type="noConversion"/>
  </si>
  <si>
    <t>번호</t>
  </si>
  <si>
    <t>학번</t>
  </si>
  <si>
    <t>자격심사 결과</t>
    <phoneticPr fontId="2" type="noConversion"/>
  </si>
  <si>
    <t>국내(기타지역)</t>
  </si>
  <si>
    <t>1개국 2명</t>
  </si>
  <si>
    <t>1개국 1명</t>
  </si>
  <si>
    <t>국내(서울,경인)</t>
  </si>
  <si>
    <t>1개국 3명</t>
  </si>
  <si>
    <t>국외(연중1차 신청)</t>
  </si>
  <si>
    <t>논문명</t>
  </si>
  <si>
    <t>게재학술지</t>
  </si>
  <si>
    <t>학술지등급</t>
  </si>
  <si>
    <t>학술지등급2</t>
  </si>
  <si>
    <t>논문참여형태</t>
  </si>
  <si>
    <t>금액</t>
    <phoneticPr fontId="2" type="noConversion"/>
  </si>
  <si>
    <t>자격심사</t>
    <phoneticPr fontId="2" type="noConversion"/>
  </si>
  <si>
    <t>한국연구재단 등재지</t>
  </si>
  <si>
    <t>제1저자</t>
  </si>
  <si>
    <t>SCIE</t>
  </si>
  <si>
    <t>Q1</t>
  </si>
  <si>
    <t>단독</t>
  </si>
  <si>
    <t>SCOPUS</t>
  </si>
  <si>
    <t>제1저자(복수)</t>
  </si>
  <si>
    <t>SSCI</t>
  </si>
  <si>
    <t>교신저자</t>
  </si>
  <si>
    <t>자격심사</t>
  </si>
  <si>
    <t>구분</t>
    <phoneticPr fontId="2" type="noConversion"/>
  </si>
  <si>
    <t>연번</t>
    <phoneticPr fontId="2" type="noConversion"/>
  </si>
  <si>
    <r>
      <t xml:space="preserve">연구지원금
</t>
    </r>
    <r>
      <rPr>
        <b/>
        <sz val="12"/>
        <color theme="1"/>
        <rFont val="새굴림"/>
        <family val="3"/>
        <charset val="134"/>
      </rPr>
      <t>研究资助金</t>
    </r>
    <phoneticPr fontId="2" type="noConversion"/>
  </si>
  <si>
    <r>
      <t xml:space="preserve">학회발표지원금
</t>
    </r>
    <r>
      <rPr>
        <b/>
        <sz val="12"/>
        <color theme="1"/>
        <rFont val="새굴림"/>
        <family val="3"/>
        <charset val="134"/>
      </rPr>
      <t>学术发表资助金</t>
    </r>
    <phoneticPr fontId="2" type="noConversion"/>
  </si>
  <si>
    <r>
      <rPr>
        <b/>
        <sz val="18"/>
        <color rgb="FFFF0000"/>
        <rFont val="맑은 고딕"/>
        <family val="3"/>
        <charset val="129"/>
        <scheme val="minor"/>
      </rPr>
      <t>학번 작성</t>
    </r>
    <r>
      <rPr>
        <b/>
        <sz val="12"/>
        <color theme="1"/>
        <rFont val="맑은 고딕"/>
        <family val="3"/>
        <charset val="129"/>
        <scheme val="minor"/>
      </rPr>
      <t xml:space="preserve">
* 학번 10자리 작성
(띄어쓰기 주의)</t>
    </r>
    <phoneticPr fontId="2" type="noConversion"/>
  </si>
  <si>
    <t>한국전기화학회</t>
  </si>
  <si>
    <t>대한약학회</t>
  </si>
  <si>
    <t>승인</t>
  </si>
  <si>
    <t>한국기초조형학회</t>
  </si>
  <si>
    <t/>
  </si>
  <si>
    <t>공동저자</t>
  </si>
  <si>
    <t>미승인</t>
  </si>
  <si>
    <t>202552106</t>
  </si>
  <si>
    <t>202542029</t>
  </si>
  <si>
    <t>202542034</t>
  </si>
  <si>
    <t>202542035</t>
  </si>
  <si>
    <t>202552069</t>
  </si>
  <si>
    <t>202642038</t>
  </si>
  <si>
    <t>202442191</t>
  </si>
  <si>
    <t>202542108</t>
  </si>
  <si>
    <t>202542048</t>
  </si>
  <si>
    <t>202452191</t>
  </si>
  <si>
    <t>202452192</t>
  </si>
  <si>
    <t>202542056</t>
  </si>
  <si>
    <t>202542161</t>
  </si>
  <si>
    <t>202452086</t>
  </si>
  <si>
    <t>202642060</t>
  </si>
  <si>
    <t>202542107</t>
  </si>
  <si>
    <t>202642068</t>
  </si>
  <si>
    <t>202442202</t>
  </si>
  <si>
    <t>202542068</t>
  </si>
  <si>
    <t>202542072</t>
  </si>
  <si>
    <t>202652064</t>
  </si>
  <si>
    <t>202652097</t>
  </si>
  <si>
    <t>202642087</t>
  </si>
  <si>
    <t>202352174</t>
  </si>
  <si>
    <t>202642117</t>
  </si>
  <si>
    <t>202442101</t>
  </si>
  <si>
    <t>202542093</t>
  </si>
  <si>
    <t>202442216</t>
  </si>
  <si>
    <t>202642096</t>
  </si>
  <si>
    <t>202642098</t>
  </si>
  <si>
    <t>202542106</t>
  </si>
  <si>
    <t>202542181</t>
  </si>
  <si>
    <t>202442220</t>
  </si>
  <si>
    <t>202442221</t>
  </si>
  <si>
    <t>202642115</t>
  </si>
  <si>
    <t>202542098</t>
  </si>
  <si>
    <t>202552068</t>
  </si>
  <si>
    <t>202452183</t>
  </si>
  <si>
    <t>Mesenchymal stem cell-inspired microneedle platform for NIR-activated immunomodulation and chronic wound regeneration</t>
  </si>
  <si>
    <t>Mesenchymal Stem Cell–Inspired Microneedle Patch  for NIR-Triggered Immunomodulation and Accelerated Chronic Wound Repair</t>
  </si>
  <si>
    <t>Is there Suaeda heteroptera in Korea? A molecular phylogenetic analysis suggests the hybrid origin of Korean S. heteroptera between S. maritima and S. heteroptera</t>
  </si>
  <si>
    <t>In Situ Spectroelectrochemical Insights into Energy Transfer and Emission Mechanisms in Mn²⁺-Doped CsPbBr₃₋ₓClₓ Perovskite Quantum Dots</t>
  </si>
  <si>
    <t>Fentanyl prescribing patterns and risk factors for long-term use in patients with non-cancer pain in Korea</t>
  </si>
  <si>
    <t>In Situ Electrochemical-Fluorescence Lifetime Imaging of Interfacial pH Dynamics during Hydrogen Evolution</t>
  </si>
  <si>
    <t>Cancer Prevention via Oral Delivery of  Glycocholic Acid- and Mannose-Coated Nanoparticles</t>
  </si>
  <si>
    <t>MSW·biomass co-gasification: feedstock property-based clustering and reactor-specific optimal operating condition derivation with experimental validation</t>
  </si>
  <si>
    <t>Metabolic Click-labeling of Interleukin-10 Potentiates the Immunomodulatory and Wound Healing Properties of Mesenchymal Stem Cell-derived Nanovesicles</t>
  </si>
  <si>
    <t>Surface Engineering of Si@void@C Yolk–Shell Anode via GQD Coating for Superior Capacity Retention in Li-Ion Batteries </t>
  </si>
  <si>
    <t>Comparative Effects of Weekly 5:2 and Daily 16:8 Intermittent Fasting on Body Weight and Glycemic Control: A Randomized Controlled Trial</t>
  </si>
  <si>
    <t>From First Session to Optimal Dose in Hemodialysis Anemia Management_x000B_: A Similarity-Aware Graph Neural Network for Personalized ESA Prescribing</t>
  </si>
  <si>
    <t>Potassium-competitive acid blockers vs proton pump inhibitors for prevention of _x000B_clinically important upper gastrointestinal bleeding in adults receiving _x000B_antithrombotic therapy: a systematic review and meta-analysis</t>
  </si>
  <si>
    <t>Fabrication and Characterization of Hyperbranched Polyester Nanoparticles with Cross-linkable Surfaces for Coating Applications</t>
  </si>
  <si>
    <t>Metal Ion Integrated DNA Three-Way Junction-Based Electrochemical Biosensor for Dual Nucleic Acid Detection</t>
  </si>
  <si>
    <t>DFTB-MD Simulations and Quantum Chemical Investigations of Reaction Mechanisms of Water-Reactive Molecules (SiH2Cl2, PCl3, and SOCl2)</t>
  </si>
  <si>
    <t>CREB3 overexpression induces the formation of nuclear membrane aggregation</t>
  </si>
  <si>
    <t>rGO coated Yolk-shell structured SiO x nanocomposite for high energy efficiencyand cycling stability in lithium-ion batteries</t>
  </si>
  <si>
    <t>Enucleated cancer cells backpacking M1 nanovesicles via click chemistry for enhanced immune activation</t>
  </si>
  <si>
    <t>Effectiveness of Pharmacist-Led Home Visit Interventions on Drug-Related Problems, Medication Patterns, and  Drug–Drug Interactions in Older Adults</t>
  </si>
  <si>
    <t>Dietary Patterns and Glycemic Responses by Person-Level and Day-Level Chronotype in Adults with Type 2 Diabetes and Young Adults</t>
  </si>
  <si>
    <t>Fabrication of Red Blood Cell Membrane-fused Mesenchymal Stem Cell Nanovesicles for Biopharmaceutical Delivery</t>
  </si>
  <si>
    <t>Microdroplet-Assisted CRISPR/Cas12a Biosensor with Metal-Enhanced Fluorescence for Amplification-Free Viral DNA Detection</t>
  </si>
  <si>
    <t>Glycosylation of membrane protein involves protein aggregation via structural transition</t>
  </si>
  <si>
    <t>Orally Administered Docetaxel Nanoparticles for Cancer Prevention and Therapy via Targeted Intestinal Uptake</t>
  </si>
  <si>
    <t xml:space="preserve">Improved Oral Delivery of Docetaxel via Glycocholic Acid–Mediated Intestinal and Lymphatic Transport </t>
  </si>
  <si>
    <t>A bioorthogonal cell–hydrogel platform based on enucleated MSCs and DBCO-functionalized hyaluronic acid for immunomodulatory applicationsons</t>
  </si>
  <si>
    <t xml:space="preserve">Liposomal ATX-Scavenging Nanoparticle Activates Autophagy to Reprogram Macrophages in Inflammatory Bowel </t>
  </si>
  <si>
    <t>Dual-Functional Lipid Nanoparticles Targeting Autotaxin Scavenging and Autophagy Restoration in Colitis</t>
  </si>
  <si>
    <t>AI-CFD Integrated Framework for Optimization and Scale-up of Methane Pyrolysis in Fluidized Bed</t>
  </si>
  <si>
    <t>Differential Dietary and Temporal Determinants of Spike Meals</t>
  </si>
  <si>
    <t>Hyaluronic Acid-Based Hydrogel Containing Graphene Quantum Dot–Polydeoxyribonucleotide Nanocomposites for Photothermal-Responsive Treatment of Diabetic Wounds</t>
  </si>
  <si>
    <t>Multifunctional GQD-PDRN Nanocomposite-Loaded Hyaluronic Acid forIntegrated Tissue Regeneration and NIRresponsive Photothermal Therapy inDiabetic Wound Healing</t>
  </si>
  <si>
    <t>Deriving Explicit Performance Descriptors for NCM-based Lithium Metal Batteries via Machine Learning and Symbolic Regression</t>
  </si>
  <si>
    <t>Origin of Structural Preference in Chalcogen Tetrahalides (EX4, E = S, Se, and Te; X = F, Cl, Br, and I)</t>
  </si>
  <si>
    <t>A Multifunctional Graphene Oxide–Polydeoxyribonucleotide Hydrogel with Optimized Antioxidant and Regenerative  Functions for Diabetic Wound Healing</t>
  </si>
  <si>
    <t xml:space="preserve">Nanosized Silicon Confined in 3D Porous MoS2 Frames for High Capacity and Cycling Stability in Lithium-Ion Battery </t>
  </si>
  <si>
    <t>Nanoparticle-Based Therapy for Multidrug-Resistant Cancer via Dual Modulation of P-Glycoprotein and the Tumor Microenvironment</t>
  </si>
  <si>
    <t>Co-delivery of Pantoprazole and Paclitaxel for Dual Mechanism Multidrug Resistance Overcoming</t>
  </si>
  <si>
    <t>Spectroelectrochemical Observation of an EC’ Pathway in Osmium Complex Mediated Vitamin E Oxidation</t>
  </si>
  <si>
    <t>A population genetic study of Lysimachia acroadenia (Primulaceae) from  Korea and Japan</t>
  </si>
  <si>
    <t>Reasoning-based Large language Model on electrochemical CO2RR catalyst discovery toward C2+ products</t>
  </si>
  <si>
    <t>Red blood cells damaged by lead induce the production of TNF-α and IL-1β in macrophages</t>
  </si>
  <si>
    <t>Further Studies on the Sonogashira Reaction of  Electron-Deficient Terminal Alkynes</t>
  </si>
  <si>
    <t>어린이집 원장의 디지털 매체 활용 경험과 디지털 리더십 인식 탐색</t>
  </si>
  <si>
    <t>한국줄기세포학회</t>
  </si>
  <si>
    <t>Materials Research Society</t>
  </si>
  <si>
    <t>한국식물분류학회</t>
  </si>
  <si>
    <t>2026 대한약학회 춘계국제학술대회</t>
  </si>
  <si>
    <t>한국생체재료학회</t>
  </si>
  <si>
    <t>한국화학공학회</t>
  </si>
  <si>
    <t>대한비만학회</t>
  </si>
  <si>
    <t>대한화학회</t>
  </si>
  <si>
    <t>2026 한국분자·세포생물학회 생체분자상분리분과 심포지엄</t>
  </si>
  <si>
    <t>(사)한국고분자학회</t>
  </si>
  <si>
    <t>Material research society</t>
  </si>
  <si>
    <t>한국생체재료 학회</t>
  </si>
  <si>
    <t>한국고분자 학회</t>
  </si>
  <si>
    <t>한국고분자학회</t>
  </si>
  <si>
    <t>화학공학회</t>
  </si>
  <si>
    <t>한국영유아보육학</t>
  </si>
  <si>
    <t>10개국 300명</t>
  </si>
  <si>
    <t>60개국 900명</t>
  </si>
  <si>
    <t>1개국 4명</t>
  </si>
  <si>
    <t>20개국 300명</t>
  </si>
  <si>
    <t>5개국 64명</t>
  </si>
  <si>
    <t>5개국 500명</t>
  </si>
  <si>
    <t>해당사항 없음</t>
  </si>
  <si>
    <t>미승인 : 연구지원금으로 신청 바람</t>
  </si>
  <si>
    <t>202352109</t>
  </si>
  <si>
    <t>202452108</t>
  </si>
  <si>
    <t>202452156</t>
  </si>
  <si>
    <t>202442046</t>
  </si>
  <si>
    <t>202452159</t>
  </si>
  <si>
    <t>202352040</t>
  </si>
  <si>
    <t>202452161</t>
  </si>
  <si>
    <t>202352043</t>
  </si>
  <si>
    <t>202342181</t>
  </si>
  <si>
    <t>202352104</t>
  </si>
  <si>
    <t>202552115</t>
  </si>
  <si>
    <t>202152189</t>
  </si>
  <si>
    <t>202352083</t>
  </si>
  <si>
    <t>202552001</t>
  </si>
  <si>
    <t>202252163</t>
  </si>
  <si>
    <t>202452124</t>
  </si>
  <si>
    <t>202252091</t>
  </si>
  <si>
    <t>202542060</t>
  </si>
  <si>
    <t>202352159</t>
  </si>
  <si>
    <t>202252155</t>
  </si>
  <si>
    <t>202252039</t>
  </si>
  <si>
    <t>202252057</t>
  </si>
  <si>
    <t>202442225</t>
  </si>
  <si>
    <t>202252141</t>
  </si>
  <si>
    <t>202452012</t>
  </si>
  <si>
    <t>202352013</t>
  </si>
  <si>
    <t>202252066</t>
  </si>
  <si>
    <t>202452143</t>
  </si>
  <si>
    <t>202352122</t>
  </si>
  <si>
    <t>202252222</t>
  </si>
  <si>
    <t>202352068</t>
  </si>
  <si>
    <t>202352143</t>
  </si>
  <si>
    <t>202452097</t>
  </si>
  <si>
    <t>202152081</t>
  </si>
  <si>
    <t>表现派视角下的中国古典戏曲大团圆结局审视</t>
  </si>
  <si>
    <t>중국 60세 이상 노인의 AI를 이용한 돌봄과 바이오필릭 환경에  대한 인식 연구- 탕산시，주장시를 중심으로</t>
  </si>
  <si>
    <t>A Quantitative Study on the Adoption Behavior of AI-Based Care Applications in Elderly Care Spaces</t>
  </si>
  <si>
    <t>고등학생의 부모 진로 대화 수준과 진로적응력의 관계에서 학교 진로활동의 조절효과</t>
  </si>
  <si>
    <t>아동용 6요인 기질 척도의 개발 및 타당화 연구</t>
  </si>
  <si>
    <t>약물 회복 상담자의 자기개방에 대한 약물 중독 내담자의 경험과 인식에 관한 현상학적 분석</t>
  </si>
  <si>
    <t>From Circulation to Regeneration: Blood Cell Membrane-Coated Nanoparticles as Drug Delivery and Immune-Regenerative Therapeutic Platforms</t>
  </si>
  <si>
    <t>한국 사회복지학계 성소수자 연구에 대한 비판적 문헌분석: 학위논문을 중심으로 한 지식 생산과 권력의 고찰</t>
  </si>
  <si>
    <t>알코올 중독자의 기독교 치료 공동체 경험에 대한 현상학적 연구: 라파공동체 사례를 중심으로</t>
  </si>
  <si>
    <t>Determination of labdane-type diterpenoid epimers from Vitex limonifolia</t>
  </si>
  <si>
    <t>Organelle–Targeted Multi–Enzyme Engineering Enables Medium–Chain Fatty Acid Production in Chlamydomonas reinhardtii</t>
  </si>
  <si>
    <t>업적 평각 정책이 대학 초임 교원의 경력 발달에 미치는 영향: 중국 산시성(山西省)을 중심으로 한 현상학적 연구</t>
  </si>
  <si>
    <t>중국 ‘쌍감(雙減) 정책’의 의제 설정 분석 다중 흐름 모형(Multiple Streams Model)을 중심으로</t>
  </si>
  <si>
    <t>목회자 사모의 정서표현이 사역소진에 미치는 영향: 성도와의 관계 질의 매개효과</t>
  </si>
  <si>
    <t>NFT Art: A Systematic Review of Research and Market Dynamics</t>
  </si>
  <si>
    <t>Comparative analysis of social issues toward medical abortion using mifepristone in South Korea and the United States: Topic modeling and sentiment analysis</t>
  </si>
  <si>
    <t>계획된 행동 이론을 통해 본 중국 유학생의 입학 동기에 대한 질적연구 ：한국 C대학 예술경영 전공 박사과정 대학원생들을 중심으로</t>
  </si>
  <si>
    <t>A Quantitative Study on the Adoption Behavior of AI-Based  Care Applications in Elderly Care Spaces</t>
  </si>
  <si>
    <t>중국 60세 이상 노인의 AI를 이용한 돌봄과 바이오필릭 환경에  대한 인식 연 구- 탕산시，주장시를 중심으로</t>
  </si>
  <si>
    <t>중국 학교예술동아리 지도교사로서 예술강사의 직업정체성 형성과정에 대한 내러티브 연구</t>
  </si>
  <si>
    <t>중국 자화상 예술가의 자기구성과 정체성 인식에 관한 질적연구</t>
  </si>
  <si>
    <t>지역사회 통합돌봄 정책에서 '안전' 개념의 변화에 대한 탐색적 문헌연구</t>
  </si>
  <si>
    <t>Acculturative stress and social isolation in multicultural adolescents: A moderated mediation model of social withdrawal and in-school support</t>
  </si>
  <si>
    <t>사회적 지속가능성과 뮤지엄 - 광둥성 박물관 사례를 중심으로 -</t>
  </si>
  <si>
    <t>르페브르 공간생산이론을 통한 중국 역사 지구의 공간 재생 구조와예술 개입의 역할</t>
  </si>
  <si>
    <t>역사문화지구 재생에서 에술 개입의 전략적 차원 연구 중국 충칭시 자치커우（磁器口）를 중심으로</t>
  </si>
  <si>
    <t>Fach 시스템을 기반으로 한 테너 음역 훈련 실행연구 분석</t>
  </si>
  <si>
    <t>Citrate-enabled process intensification reinforces energy and redox metabolism for sustainable bioproduction using Corynebacterium glutamicum</t>
  </si>
  <si>
    <t>From Circulation to Regeneration: Blood Cell Membrane-Coated Nanoparticles as Drug Delivery Platform for Immune-Regenerative Therapy</t>
  </si>
  <si>
    <t>지역예술제의 작가 선택시스템에 관한 연구: 에치고츠마리 대지예술제를 중심으로</t>
  </si>
  <si>
    <t>Favorable Outcomes, Challenges, and Discipline-Specific Implications of Teacher Scaffolding in Chinese University Music Classes: A Qualitative Study</t>
  </si>
  <si>
    <t>예술화(artification)된 명품 매장에서의 체험소비 : 루이비통 메종 서울을 중심으로 The Artification of Luxury Retail Space and Experiential Consumption: Focusing on Louis Vuitton Maison Seoul</t>
  </si>
  <si>
    <t>중국 미술시장 관련 연구의 동향 분석</t>
  </si>
  <si>
    <t>生成式AI与人工教师在韩国学习者动态助词“了·着·过”偏误修正中的比较研究</t>
  </si>
  <si>
    <t>MISMATCH OF TERTIARY EDUCATION ON LABOR  DEMAND IN THE RETAIL INDUSTRY: BASED ON THE  PHENOMENON OF OVEREDUCATION IN A GLOBAL  SUPERMARKET CHAIN EXPANSION PROGRAM</t>
  </si>
  <si>
    <t>Autotaxin-Scavenging Nanoliposomes for Prolonged Colon Retention and Autophagy-Mediated Mucosal Immune Restoration in Colitis</t>
  </si>
  <si>
    <t>Genome and transcriptome analyses uncover the mechanism of polyunsaturated fatty acid (PUFA) biosynthesis in a high PUFA mutant of Schizochytrium sp. BPL</t>
  </si>
  <si>
    <t>문화적 브랜딩과 브랜드 VI(Visual Identity)에 관한 연구 : HEYTEA 사례를 중심으로</t>
  </si>
  <si>
    <t>中国维吾尔语母语者普通话声调发音偏误分析</t>
  </si>
  <si>
    <t>무조건적 소득은 무엇을 가능하게 했는가: 청년 농민기본소득 사회실험의 의미와 경험</t>
  </si>
  <si>
    <t>人文社会科学研究</t>
  </si>
  <si>
    <t>한국실내디자인학회논문집</t>
  </si>
  <si>
    <t>진로교육학회</t>
  </si>
  <si>
    <t>한국발달지원학회</t>
  </si>
  <si>
    <t>보건과 사회과학</t>
  </si>
  <si>
    <t>Pharmaceutics</t>
  </si>
  <si>
    <t xml:space="preserve">한국사회복지질적연구 </t>
  </si>
  <si>
    <t>한국기독교상담학회지</t>
  </si>
  <si>
    <t>Phytochemistry</t>
  </si>
  <si>
    <t>Journal of microbiology and biotechnology</t>
  </si>
  <si>
    <t>문화교류와 다문화교육</t>
  </si>
  <si>
    <t>방과후학교연구</t>
  </si>
  <si>
    <t>한국기독교상담심리학회</t>
  </si>
  <si>
    <t>International Journal of Contents</t>
  </si>
  <si>
    <t>PLoS One</t>
  </si>
  <si>
    <t xml:space="preserve">한국실내디자인학회논문집 </t>
  </si>
  <si>
    <t>문화예술교육연구</t>
  </si>
  <si>
    <t>사단법인 한국안전문화학회</t>
  </si>
  <si>
    <t>Journal of Microbiology and Biotechnology</t>
  </si>
  <si>
    <t>International Journal of International Relations</t>
  </si>
  <si>
    <t>예술경영연구</t>
  </si>
  <si>
    <t>콘텐츠와산업 제7권 제6호 (2025년 12월)</t>
  </si>
  <si>
    <t>문화산업연구 제1호(2026년 3월)</t>
  </si>
  <si>
    <t>THE KOREA CONTENS ASSOCIATION</t>
  </si>
  <si>
    <t>Bioresource Technology</t>
  </si>
  <si>
    <t>문화예술경영학연구</t>
  </si>
  <si>
    <t>EUROPEAN JOURNAL OF EDUCATION</t>
  </si>
  <si>
    <t>문화예술융합연구</t>
  </si>
  <si>
    <t>동북아 문화연구</t>
  </si>
  <si>
    <t>中国学</t>
  </si>
  <si>
    <t>Scientific Culture</t>
  </si>
  <si>
    <t>Biomaterials research</t>
  </si>
  <si>
    <t>Aquaculture</t>
  </si>
  <si>
    <t>International Journal of Intercultural Relations</t>
  </si>
  <si>
    <t>中韩研究学刊</t>
  </si>
  <si>
    <t>사회복지정책</t>
  </si>
  <si>
    <t>승인 : 제1저자</t>
  </si>
  <si>
    <t>미승인 : 이공계열의 경우 공동저자 신청 불가함 不予批准：理工科领域共同作者不可申请。</t>
  </si>
  <si>
    <t>승인 : Q1 제1저자 2명</t>
  </si>
  <si>
    <t>승인 : 교신저자</t>
  </si>
  <si>
    <t xml:space="preserve">미승인 : 2026년 8월 정식 출판으로 확인됨, 실적기간이 아님 </t>
  </si>
  <si>
    <t>승인 : 제1저자 2명</t>
  </si>
  <si>
    <t>승인 : 공동저자 3명</t>
  </si>
  <si>
    <t>미승인 : 2025년 12월 발표된 논문은 신청 불가함 不予批准：2025年12月发表的论文不予申请。</t>
  </si>
  <si>
    <t xml:space="preserve">미승인 : 2026년 6월 정식 출판으로 확인됨, 실적기간이 아님 </t>
  </si>
  <si>
    <t>승인 : Q1 제1저자</t>
  </si>
  <si>
    <t>승인 : Q1 제1저자 4명</t>
  </si>
  <si>
    <r>
      <t xml:space="preserve">2026-1 학회발표지원금 및 연구지원금(1차) 신청 </t>
    </r>
    <r>
      <rPr>
        <b/>
        <sz val="22"/>
        <color rgb="FFFF0000"/>
        <rFont val="맑은 고딕"/>
        <family val="3"/>
        <charset val="129"/>
        <scheme val="minor"/>
      </rPr>
      <t>최종</t>
    </r>
    <r>
      <rPr>
        <b/>
        <sz val="22"/>
        <color theme="1"/>
        <rFont val="맑은 고딕"/>
        <family val="3"/>
        <charset val="129"/>
        <scheme val="minor"/>
      </rPr>
      <t xml:space="preserve"> 심사결과</t>
    </r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</si>
  <si>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>&lt;유의사항&gt;</t>
    </r>
    <r>
      <rPr>
        <sz val="12"/>
        <color theme="1"/>
        <rFont val="맑은 고딕"/>
        <family val="2"/>
        <charset val="129"/>
        <scheme val="minor"/>
      </rPr>
      <t xml:space="preserve">
1. </t>
    </r>
    <r>
      <rPr>
        <b/>
        <u/>
        <sz val="12"/>
        <color rgb="FFFF0000"/>
        <rFont val="맑은 고딕"/>
        <family val="3"/>
        <charset val="129"/>
        <scheme val="minor"/>
      </rPr>
      <t>학번을 작성하시어 심사 결과를 확인</t>
    </r>
    <r>
      <rPr>
        <sz val="12"/>
        <color theme="1"/>
        <rFont val="맑은 고딕"/>
        <family val="2"/>
        <charset val="129"/>
        <scheme val="minor"/>
      </rPr>
      <t xml:space="preserve">하시기 바랍니다.  </t>
    </r>
    <r>
      <rPr>
        <b/>
        <u/>
        <sz val="12"/>
        <color rgb="FFFF0000"/>
        <rFont val="새굴림"/>
        <family val="2"/>
        <charset val="134"/>
      </rPr>
      <t>请填写学号并确认审核结果</t>
    </r>
    <r>
      <rPr>
        <b/>
        <u/>
        <sz val="12"/>
        <color rgb="FFFF0000"/>
        <rFont val="맑은 고딕"/>
        <family val="2"/>
        <charset val="129"/>
        <scheme val="minor"/>
      </rPr>
      <t>。</t>
    </r>
    <r>
      <rPr>
        <sz val="12"/>
        <color theme="1"/>
        <rFont val="맑은 고딕"/>
        <family val="2"/>
        <charset val="129"/>
        <scheme val="minor"/>
      </rPr>
      <t xml:space="preserve">
※ </t>
    </r>
    <r>
      <rPr>
        <b/>
        <u/>
        <sz val="12"/>
        <color rgb="FF0000FF"/>
        <rFont val="맑은 고딕"/>
        <family val="3"/>
        <charset val="129"/>
        <scheme val="minor"/>
      </rPr>
      <t>이상이 있을 시 반드시 일반대학원교학팀에 확인하시기 바랍니다.</t>
    </r>
    <r>
      <rPr>
        <b/>
        <sz val="12"/>
        <color rgb="FF0000FF"/>
        <rFont val="맑은 고딕"/>
        <family val="3"/>
        <charset val="129"/>
        <scheme val="minor"/>
      </rPr>
      <t xml:space="preserve">   </t>
    </r>
    <r>
      <rPr>
        <b/>
        <u/>
        <sz val="12"/>
        <color rgb="FF0000FF"/>
        <rFont val="맑은 고딕"/>
        <family val="3"/>
        <charset val="129"/>
        <scheme val="minor"/>
      </rPr>
      <t>如有任何</t>
    </r>
    <r>
      <rPr>
        <b/>
        <u/>
        <sz val="12"/>
        <color rgb="FF0000FF"/>
        <rFont val="새굴림"/>
        <family val="3"/>
        <charset val="134"/>
      </rPr>
      <t>问题</t>
    </r>
    <r>
      <rPr>
        <b/>
        <u/>
        <sz val="12"/>
        <color rgb="FF0000FF"/>
        <rFont val="맑은 고딕"/>
        <family val="3"/>
        <charset val="129"/>
        <scheme val="minor"/>
      </rPr>
      <t>，</t>
    </r>
    <r>
      <rPr>
        <b/>
        <u/>
        <sz val="12"/>
        <color rgb="FF0000FF"/>
        <rFont val="새굴림"/>
        <family val="3"/>
        <charset val="134"/>
      </rPr>
      <t>请务必联系一般研究生院教务组进行确认</t>
    </r>
    <r>
      <rPr>
        <b/>
        <u/>
        <sz val="12"/>
        <color rgb="FF0000FF"/>
        <rFont val="맑은 고딕"/>
        <family val="3"/>
        <charset val="129"/>
        <scheme val="minor"/>
      </rPr>
      <t>。</t>
    </r>
    <phoneticPr fontId="2" type="noConversion"/>
  </si>
  <si>
    <t>202642025</t>
  </si>
  <si>
    <t>202442135</t>
  </si>
  <si>
    <t>미승인 : 서류 미제출</t>
  </si>
  <si>
    <t>미승인 : 서류 미제출   不予批准 : 材料未提交</t>
  </si>
  <si>
    <t xml:space="preserve">미승인 : 서류 미제출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</si>
</sst>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&quot;-&quot;"/>
  </numFmts>
  <fonts count="26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2"/>
      <color theme="1"/>
      <name val="새굴림"/>
      <family val="3"/>
      <charset val="134"/>
    </font>
    <font>
      <b/>
      <sz val="18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b/>
      <u/>
      <sz val="12"/>
      <color rgb="FFFF0000"/>
      <name val="새굴림"/>
      <family val="2"/>
      <charset val="134"/>
    </font>
    <font>
      <b/>
      <u/>
      <sz val="12"/>
      <color rgb="FFFF0000"/>
      <name val="맑은 고딕"/>
      <family val="2"/>
      <charset val="129"/>
      <scheme val="minor"/>
    </font>
    <font>
      <b/>
      <u/>
      <sz val="12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u/>
      <sz val="12"/>
      <color rgb="FF0000FF"/>
      <name val="새굴림"/>
      <family val="3"/>
      <charset val="134"/>
    </font>
    <font>
      <b/>
      <sz val="22"/>
      <color theme="1"/>
      <name val="맑은 고딕"/>
      <family val="3"/>
      <charset val="129"/>
      <scheme val="minor"/>
    </font>
    <font>
      <b/>
      <sz val="9"/>
      <color theme="1"/>
      <name val="굴림체"/>
      <family val="3"/>
      <charset val="129"/>
    </font>
    <font>
      <b/>
      <sz val="9"/>
      <color theme="1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22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176" fontId="3" fillId="0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14" fontId="3" fillId="0" borderId="1" xfId="0" applyNumberFormat="1" applyFont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>
      <alignment horizontal="center" vertical="center"/>
    </xf>
    <xf numFmtId="176" fontId="3" fillId="0" borderId="5" xfId="0" applyNumberFormat="1" applyFont="1" applyBorder="1" applyAlignment="1" applyProtection="1">
      <alignment horizontal="left" vertical="center" wrapText="1"/>
      <protection hidden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 applyProtection="1">
      <alignment horizontal="center" vertical="center"/>
      <protection hidden="1"/>
    </xf>
    <xf numFmtId="176" fontId="1" fillId="3" borderId="6" xfId="0" applyNumberFormat="1" applyFont="1" applyFill="1" applyBorder="1" applyAlignment="1" applyProtection="1">
      <alignment horizontal="center" vertical="center"/>
      <protection hidden="1"/>
    </xf>
    <xf numFmtId="176" fontId="1" fillId="3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14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>
      <alignment vertical="center"/>
    </xf>
    <xf numFmtId="177" fontId="22" fillId="0" borderId="0" xfId="0" applyNumberFormat="1" applyFont="1" applyFill="1" applyBorder="1">
      <alignment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49" fontId="21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>
      <alignment vertical="center"/>
    </xf>
    <xf numFmtId="176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left" vertical="center"/>
    </xf>
    <xf numFmtId="177" fontId="24" fillId="0" borderId="0" xfId="0" applyNumberFormat="1" applyFont="1" applyFill="1" applyBorder="1" applyAlignment="1">
      <alignment horizontal="left" vertical="center"/>
    </xf>
    <xf numFmtId="176" fontId="24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177" fontId="24" fillId="0" borderId="0" xfId="0" applyNumberFormat="1" applyFont="1" applyFill="1" applyBorder="1">
      <alignment vertical="center"/>
    </xf>
    <xf numFmtId="0" fontId="24" fillId="0" borderId="0" xfId="0" applyNumberFormat="1" applyFont="1" applyFill="1" applyBorder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1">
    <cellStyle name="표준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120A-6E91-4DD2-A885-ACC081B4C6E0}">
  <sheetPr codeName="Sheet1">
    <tabColor rgb="FFFFFF00"/>
  </sheetPr>
  <dimension ref="B1:K12"/>
  <sheetViews>
    <sheetView showGridLines="0" tabSelected="1" zoomScaleNormal="100" workbookViewId="0">
      <pane ySplit="12" topLeftCell="A25" activePane="bottomLeft" state="frozen"/>
      <selection pane="bottomLeft" activeCell="B4" sqref="B4"/>
    </sheetView>
  </sheetViews>
  <sheetFormatPr defaultRowHeight="16.5" x14ac:dyDescent="0.3"/>
  <cols>
    <col min="1" max="1" width="3.125" customWidth="1"/>
    <col min="2" max="2" width="20.125" bestFit="1" customWidth="1"/>
    <col min="3" max="3" width="4.125" style="1" customWidth="1"/>
    <col min="4" max="4" width="44.5" style="1" customWidth="1"/>
    <col min="5" max="5" width="11.875" style="1" customWidth="1"/>
    <col min="6" max="6" width="9.25" style="1" customWidth="1"/>
    <col min="7" max="8" width="11.125" style="1" customWidth="1"/>
    <col min="9" max="9" width="8.375" customWidth="1"/>
    <col min="10" max="10" width="50.875" customWidth="1"/>
    <col min="11" max="11" width="79.875" bestFit="1" customWidth="1"/>
  </cols>
  <sheetData>
    <row r="1" spans="2:11" ht="33.75" x14ac:dyDescent="0.3">
      <c r="B1" s="59" t="s">
        <v>275</v>
      </c>
      <c r="C1" s="59"/>
      <c r="D1" s="59"/>
      <c r="E1" s="59"/>
      <c r="F1" s="59"/>
      <c r="G1" s="59"/>
      <c r="H1" s="59"/>
      <c r="I1" s="59"/>
      <c r="J1" s="59"/>
      <c r="K1" s="2"/>
    </row>
    <row r="2" spans="2:11" ht="8.25" customHeight="1" thickBot="1" x14ac:dyDescent="0.35">
      <c r="B2" s="60"/>
      <c r="C2" s="60"/>
      <c r="D2" s="60"/>
      <c r="E2" s="60"/>
      <c r="F2" s="60"/>
      <c r="G2" s="60"/>
      <c r="H2" s="60"/>
      <c r="I2" s="60"/>
      <c r="J2" s="60"/>
      <c r="K2" s="2"/>
    </row>
    <row r="3" spans="2:11" ht="57.75" customHeight="1" thickBot="1" x14ac:dyDescent="0.35">
      <c r="B3" s="10" t="s">
        <v>39</v>
      </c>
      <c r="D3" s="63" t="s">
        <v>276</v>
      </c>
      <c r="E3" s="64"/>
      <c r="F3" s="64"/>
      <c r="G3" s="64"/>
      <c r="H3" s="64"/>
      <c r="I3" s="64"/>
      <c r="J3" s="64"/>
    </row>
    <row r="4" spans="2:11" ht="28.5" customHeight="1" thickBot="1" x14ac:dyDescent="0.35">
      <c r="B4" s="58"/>
      <c r="D4" s="64"/>
      <c r="E4" s="64"/>
      <c r="F4" s="64"/>
      <c r="G4" s="64"/>
      <c r="H4" s="64"/>
      <c r="I4" s="64"/>
      <c r="J4" s="64"/>
    </row>
    <row r="5" spans="2:11" ht="7.5" customHeight="1" thickBot="1" x14ac:dyDescent="0.35">
      <c r="B5" s="2"/>
    </row>
    <row r="6" spans="2:11" s="5" customFormat="1" ht="24.95" customHeight="1" thickBot="1" x14ac:dyDescent="0.35">
      <c r="B6" s="6" t="s">
        <v>8</v>
      </c>
      <c r="C6" s="6" t="s">
        <v>7</v>
      </c>
      <c r="D6" s="6" t="s">
        <v>0</v>
      </c>
      <c r="E6" s="6" t="s">
        <v>1</v>
      </c>
      <c r="F6" s="6" t="s">
        <v>2</v>
      </c>
      <c r="G6" s="6" t="s">
        <v>3</v>
      </c>
      <c r="H6" s="14" t="s">
        <v>4</v>
      </c>
      <c r="I6" s="16" t="s">
        <v>5</v>
      </c>
      <c r="J6" s="17" t="s">
        <v>6</v>
      </c>
      <c r="K6" s="4"/>
    </row>
    <row r="7" spans="2:11" ht="74.25" customHeight="1" x14ac:dyDescent="0.3">
      <c r="B7" s="61" t="s">
        <v>38</v>
      </c>
      <c r="C7" s="3">
        <v>1</v>
      </c>
      <c r="D7" s="12" t="str">
        <f>IFERROR(VLOOKUP($B$4,'코드북(학회1)'!$B$2:$XFD$61,2,0),"-")</f>
        <v>-</v>
      </c>
      <c r="E7" s="13" t="str">
        <f>IFERROR(VLOOKUP($B$4,'코드북(학회1)'!$B$2:$XFD$61,3,0),"-")</f>
        <v>-</v>
      </c>
      <c r="F7" s="13" t="str">
        <f>IFERROR(VLOOKUP($B$4,'코드북(학회1)'!$B$2:$XFD$61,4,0),"-")</f>
        <v>-</v>
      </c>
      <c r="G7" s="13" t="str">
        <f>IFERROR(VLOOKUP($B$4,'코드북(학회1)'!$B$2:$XFD$61,5,0),"-")</f>
        <v>-</v>
      </c>
      <c r="H7" s="13" t="str">
        <f>IFERROR(VLOOKUP($B$4,'코드북(학회1)'!$B$2:$XFD$61,6,0),"-")</f>
        <v>-</v>
      </c>
      <c r="I7" s="15" t="str">
        <f>IFERROR(VLOOKUP($B$4,'코드북(학회1)'!$B$2:$XFD$61,7,0),"-")</f>
        <v>-</v>
      </c>
      <c r="J7" s="15" t="str">
        <f>IFERROR(VLOOKUP($B$4,'코드북(학회1)'!$B$2:$XFD$61,8,0),"-")</f>
        <v>-</v>
      </c>
    </row>
    <row r="8" spans="2:11" ht="69" customHeight="1" x14ac:dyDescent="0.3">
      <c r="B8" s="62"/>
      <c r="C8" s="3">
        <v>2</v>
      </c>
      <c r="D8" s="12" t="str">
        <f>IFERROR(VLOOKUP($B$4,'코드북(학회2)'!$B$2:$I$40,2,0),"-")</f>
        <v>-</v>
      </c>
      <c r="E8" s="13" t="str">
        <f>IFERROR(VLOOKUP($B$4,'코드북(학회2)'!$B$2:$I$40,3,0),"-")</f>
        <v>-</v>
      </c>
      <c r="F8" s="12" t="str">
        <f>IFERROR(VLOOKUP($B$4,'코드북(학회2)'!$B$2:$I$40,4,0),"-")</f>
        <v>-</v>
      </c>
      <c r="G8" s="12" t="str">
        <f>IFERROR(VLOOKUP($B$4,'코드북(학회2)'!$B$2:$I$40,5,0),"-")</f>
        <v>-</v>
      </c>
      <c r="H8" s="12" t="str">
        <f>IFERROR(VLOOKUP($B$4,'코드북(학회2)'!$B$2:$I$40,6,0),"-")</f>
        <v>-</v>
      </c>
      <c r="I8" s="11" t="str">
        <f>IFERROR(VLOOKUP($B$4,'코드북(학회2)'!$B$2:$I$40,7,0),"-")</f>
        <v>-</v>
      </c>
      <c r="J8" s="12" t="str">
        <f>IFERROR(VLOOKUP($B$4,'코드북(학회2)'!$B$2:$I$40,8,0),"-")</f>
        <v>-</v>
      </c>
    </row>
    <row r="9" spans="2:11" ht="9.75" customHeight="1" thickBot="1" x14ac:dyDescent="0.35">
      <c r="B9" s="2"/>
    </row>
    <row r="10" spans="2:11" ht="24.95" customHeight="1" thickBot="1" x14ac:dyDescent="0.35">
      <c r="B10" s="6" t="s">
        <v>35</v>
      </c>
      <c r="C10" s="7" t="s">
        <v>36</v>
      </c>
      <c r="D10" s="7" t="s">
        <v>18</v>
      </c>
      <c r="E10" s="8" t="s">
        <v>19</v>
      </c>
      <c r="F10" s="8" t="s">
        <v>20</v>
      </c>
      <c r="G10" s="8" t="s">
        <v>21</v>
      </c>
      <c r="H10" s="18" t="s">
        <v>22</v>
      </c>
      <c r="I10" s="19" t="s">
        <v>5</v>
      </c>
      <c r="J10" s="20" t="s">
        <v>34</v>
      </c>
    </row>
    <row r="11" spans="2:11" ht="102" customHeight="1" x14ac:dyDescent="0.3">
      <c r="B11" s="61" t="s">
        <v>37</v>
      </c>
      <c r="C11" s="3">
        <v>1</v>
      </c>
      <c r="D11" s="12" t="str">
        <f>IFERROR(VLOOKUP($B$4,'코드북(연구1)'!$B$2:$I$48,2,0),"-")</f>
        <v>-</v>
      </c>
      <c r="E11" s="12" t="str">
        <f>IFERROR(VLOOKUP($B$4,'코드북(연구1)'!$B$2:$I$48,3,0),"-")</f>
        <v>-</v>
      </c>
      <c r="F11" s="12" t="str">
        <f>IFERROR(VLOOKUP($B$4,'코드북(연구1)'!$B$2:$I$48,4,0),"-")</f>
        <v>-</v>
      </c>
      <c r="G11" s="12" t="str">
        <f>IFERROR(VLOOKUP($B$4,'코드북(연구1)'!$B$2:$I$48,5,0),"-")</f>
        <v>-</v>
      </c>
      <c r="H11" s="12" t="str">
        <f>IFERROR(VLOOKUP($B$4,'코드북(연구1)'!$B$2:$I$48,6,0),"-")</f>
        <v>-</v>
      </c>
      <c r="I11" s="11" t="str">
        <f>IFERROR(VLOOKUP($B$4,'코드북(연구1)'!$B$2:$I$48,7,0),"-")</f>
        <v>-</v>
      </c>
      <c r="J11" s="12" t="str">
        <f>IFERROR(VLOOKUP($B$4,'코드북(연구1)'!$B$2:$I$48,8,0),"-")</f>
        <v>-</v>
      </c>
    </row>
    <row r="12" spans="2:11" ht="111" customHeight="1" x14ac:dyDescent="0.3">
      <c r="B12" s="62"/>
      <c r="C12" s="3">
        <v>2</v>
      </c>
      <c r="D12" s="12" t="str">
        <f>IFERROR(VLOOKUP($B$4,'코드북(연구2)'!$B$2:$I$9,2,0),"-")</f>
        <v>-</v>
      </c>
      <c r="E12" s="12" t="str">
        <f>IFERROR(VLOOKUP($B$4,'코드북(연구2)'!$B$2:$I$9,3,0),"-")</f>
        <v>-</v>
      </c>
      <c r="F12" s="12" t="str">
        <f>IFERROR(VLOOKUP($B$4,'코드북(연구2)'!$B$2:$I$9,4,0),"-")</f>
        <v>-</v>
      </c>
      <c r="G12" s="12" t="str">
        <f>IFERROR(VLOOKUP($B$4,'코드북(연구2)'!$B$2:$I$9,5,0),"-")</f>
        <v>-</v>
      </c>
      <c r="H12" s="12" t="str">
        <f>IFERROR(VLOOKUP($B$4,'코드북(연구2)'!$B$2:$I$9,6,0),"-")</f>
        <v>-</v>
      </c>
      <c r="I12" s="11" t="str">
        <f>IFERROR(VLOOKUP($B$4,'코드북(연구2)'!$B$2:$I$9,7,0),"-")</f>
        <v>-</v>
      </c>
      <c r="J12" s="12" t="str">
        <f>IFERROR(VLOOKUP($B$4,'코드북(연구2)'!$B$2:$I$9,8,0),"-")</f>
        <v>-</v>
      </c>
    </row>
  </sheetData>
  <mergeCells count="5">
    <mergeCell ref="B1:J1"/>
    <mergeCell ref="B2:J2"/>
    <mergeCell ref="B7:B8"/>
    <mergeCell ref="B11:B12"/>
    <mergeCell ref="D3:J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D30B-8EE4-47EA-8419-DD30038A976B}">
  <sheetPr codeName="Sheet2"/>
  <dimension ref="A1:M61"/>
  <sheetViews>
    <sheetView zoomScaleNormal="100" workbookViewId="0">
      <pane ySplit="1" topLeftCell="A2" activePane="bottomLeft" state="frozen"/>
      <selection activeCell="S41" sqref="S41"/>
      <selection pane="bottomLeft" sqref="A1:M1048576"/>
    </sheetView>
  </sheetViews>
  <sheetFormatPr defaultRowHeight="16.5" x14ac:dyDescent="0.3"/>
  <cols>
    <col min="1" max="2" width="8.75" style="9" hidden="1" customWidth="1"/>
    <col min="3" max="3" width="30.5" style="9" hidden="1" customWidth="1"/>
    <col min="4" max="4" width="10" style="9" hidden="1" customWidth="1"/>
    <col min="5" max="5" width="14.875" style="9" hidden="1" customWidth="1"/>
    <col min="6" max="6" width="16.125" style="9" hidden="1" customWidth="1"/>
    <col min="7" max="7" width="11.5" style="9" hidden="1" customWidth="1"/>
    <col min="8" max="8" width="8.5" style="9" hidden="1" customWidth="1"/>
    <col min="9" max="9" width="18.25" style="9" hidden="1" customWidth="1"/>
    <col min="10" max="13" width="9" hidden="1" customWidth="1"/>
    <col min="14" max="32" width="9" customWidth="1"/>
    <col min="34" max="34" width="45.375" customWidth="1"/>
    <col min="35" max="35" width="9" customWidth="1"/>
  </cols>
  <sheetData>
    <row r="1" spans="1:9" s="21" customFormat="1" x14ac:dyDescent="0.3">
      <c r="A1" s="23" t="s">
        <v>9</v>
      </c>
      <c r="B1" s="24" t="s">
        <v>10</v>
      </c>
      <c r="C1" s="25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6" t="s">
        <v>5</v>
      </c>
      <c r="I1" s="27" t="s">
        <v>11</v>
      </c>
    </row>
    <row r="2" spans="1:9" s="21" customFormat="1" ht="20.100000000000001" customHeight="1" x14ac:dyDescent="0.3">
      <c r="A2" s="28">
        <v>1</v>
      </c>
      <c r="B2" s="29" t="s">
        <v>47</v>
      </c>
      <c r="C2" s="30" t="s">
        <v>85</v>
      </c>
      <c r="D2" s="31">
        <v>46037</v>
      </c>
      <c r="E2" s="30" t="s">
        <v>12</v>
      </c>
      <c r="F2" s="30" t="s">
        <v>130</v>
      </c>
      <c r="G2" s="32" t="s">
        <v>146</v>
      </c>
      <c r="H2" s="33">
        <v>150000</v>
      </c>
      <c r="I2" s="34" t="s">
        <v>42</v>
      </c>
    </row>
    <row r="3" spans="1:9" s="21" customFormat="1" ht="20.100000000000001" customHeight="1" x14ac:dyDescent="0.3">
      <c r="A3" s="28">
        <v>2</v>
      </c>
      <c r="B3" s="29">
        <v>202552106</v>
      </c>
      <c r="C3" s="30" t="s">
        <v>86</v>
      </c>
      <c r="D3" s="31">
        <v>46139</v>
      </c>
      <c r="E3" s="30" t="s">
        <v>17</v>
      </c>
      <c r="F3" s="30" t="s">
        <v>131</v>
      </c>
      <c r="G3" s="32" t="s">
        <v>147</v>
      </c>
      <c r="H3" s="33">
        <v>300000</v>
      </c>
      <c r="I3" s="34" t="s">
        <v>42</v>
      </c>
    </row>
    <row r="4" spans="1:9" s="21" customFormat="1" ht="20.100000000000001" customHeight="1" x14ac:dyDescent="0.3">
      <c r="A4" s="28">
        <v>3</v>
      </c>
      <c r="B4" s="29" t="s">
        <v>277</v>
      </c>
      <c r="C4" s="30" t="s">
        <v>87</v>
      </c>
      <c r="D4" s="31">
        <v>46059</v>
      </c>
      <c r="E4" s="30" t="s">
        <v>12</v>
      </c>
      <c r="F4" s="30" t="s">
        <v>132</v>
      </c>
      <c r="G4" s="32" t="s">
        <v>14</v>
      </c>
      <c r="H4" s="33">
        <v>150000</v>
      </c>
      <c r="I4" s="34" t="s">
        <v>42</v>
      </c>
    </row>
    <row r="5" spans="1:9" s="21" customFormat="1" ht="20.100000000000001" customHeight="1" x14ac:dyDescent="0.3">
      <c r="A5" s="28">
        <v>4</v>
      </c>
      <c r="B5" s="29" t="s">
        <v>48</v>
      </c>
      <c r="C5" s="30" t="s">
        <v>88</v>
      </c>
      <c r="D5" s="31">
        <v>46114</v>
      </c>
      <c r="E5" s="30" t="s">
        <v>12</v>
      </c>
      <c r="F5" s="30" t="s">
        <v>40</v>
      </c>
      <c r="G5" s="32" t="s">
        <v>148</v>
      </c>
      <c r="H5" s="33">
        <v>150000</v>
      </c>
      <c r="I5" s="34" t="s">
        <v>42</v>
      </c>
    </row>
    <row r="6" spans="1:9" s="21" customFormat="1" ht="20.100000000000001" customHeight="1" x14ac:dyDescent="0.3">
      <c r="A6" s="28">
        <v>5</v>
      </c>
      <c r="B6" s="29" t="s">
        <v>49</v>
      </c>
      <c r="C6" s="30" t="s">
        <v>89</v>
      </c>
      <c r="D6" s="31">
        <v>46135</v>
      </c>
      <c r="E6" s="30" t="s">
        <v>12</v>
      </c>
      <c r="F6" s="30" t="s">
        <v>133</v>
      </c>
      <c r="G6" s="32" t="s">
        <v>14</v>
      </c>
      <c r="H6" s="33">
        <v>150000</v>
      </c>
      <c r="I6" s="34" t="s">
        <v>42</v>
      </c>
    </row>
    <row r="7" spans="1:9" s="21" customFormat="1" ht="20.100000000000001" customHeight="1" x14ac:dyDescent="0.3">
      <c r="A7" s="28">
        <v>6</v>
      </c>
      <c r="B7" s="29" t="s">
        <v>50</v>
      </c>
      <c r="C7" s="30" t="s">
        <v>90</v>
      </c>
      <c r="D7" s="31">
        <v>46114</v>
      </c>
      <c r="E7" s="30" t="s">
        <v>12</v>
      </c>
      <c r="F7" s="30" t="s">
        <v>40</v>
      </c>
      <c r="G7" s="32" t="s">
        <v>13</v>
      </c>
      <c r="H7" s="33">
        <v>150000</v>
      </c>
      <c r="I7" s="34" t="s">
        <v>42</v>
      </c>
    </row>
    <row r="8" spans="1:9" s="21" customFormat="1" ht="20.100000000000001" customHeight="1" x14ac:dyDescent="0.3">
      <c r="A8" s="28">
        <v>7</v>
      </c>
      <c r="B8" s="29" t="s">
        <v>51</v>
      </c>
      <c r="C8" s="30" t="s">
        <v>91</v>
      </c>
      <c r="D8" s="31">
        <v>46108</v>
      </c>
      <c r="E8" s="30" t="s">
        <v>15</v>
      </c>
      <c r="F8" s="30" t="s">
        <v>134</v>
      </c>
      <c r="G8" s="32" t="s">
        <v>14</v>
      </c>
      <c r="H8" s="33">
        <v>100000</v>
      </c>
      <c r="I8" s="34" t="s">
        <v>42</v>
      </c>
    </row>
    <row r="9" spans="1:9" s="21" customFormat="1" ht="20.100000000000001" customHeight="1" x14ac:dyDescent="0.3">
      <c r="A9" s="28">
        <v>8</v>
      </c>
      <c r="B9" s="29" t="s">
        <v>52</v>
      </c>
      <c r="C9" s="30" t="s">
        <v>92</v>
      </c>
      <c r="D9" s="31">
        <v>46135</v>
      </c>
      <c r="E9" s="30" t="s">
        <v>12</v>
      </c>
      <c r="F9" s="30" t="s">
        <v>135</v>
      </c>
      <c r="G9" s="32" t="s">
        <v>14</v>
      </c>
      <c r="H9" s="33">
        <v>150000</v>
      </c>
      <c r="I9" s="34" t="s">
        <v>42</v>
      </c>
    </row>
    <row r="10" spans="1:9" s="21" customFormat="1" ht="20.100000000000001" customHeight="1" x14ac:dyDescent="0.3">
      <c r="A10" s="28">
        <v>9</v>
      </c>
      <c r="B10" s="29" t="s">
        <v>53</v>
      </c>
      <c r="C10" s="30" t="s">
        <v>93</v>
      </c>
      <c r="D10" s="31">
        <v>46037</v>
      </c>
      <c r="E10" s="30" t="s">
        <v>12</v>
      </c>
      <c r="F10" s="30" t="s">
        <v>130</v>
      </c>
      <c r="G10" s="32" t="s">
        <v>146</v>
      </c>
      <c r="H10" s="33">
        <v>150000</v>
      </c>
      <c r="I10" s="34" t="s">
        <v>42</v>
      </c>
    </row>
    <row r="11" spans="1:9" s="21" customFormat="1" ht="20.100000000000001" customHeight="1" x14ac:dyDescent="0.3">
      <c r="A11" s="28">
        <v>10</v>
      </c>
      <c r="B11" s="29" t="s">
        <v>54</v>
      </c>
      <c r="C11" s="30" t="s">
        <v>94</v>
      </c>
      <c r="D11" s="31">
        <v>46114</v>
      </c>
      <c r="E11" s="30" t="s">
        <v>12</v>
      </c>
      <c r="F11" s="30" t="s">
        <v>40</v>
      </c>
      <c r="G11" s="32" t="s">
        <v>14</v>
      </c>
      <c r="H11" s="33">
        <v>150000</v>
      </c>
      <c r="I11" s="34" t="s">
        <v>42</v>
      </c>
    </row>
    <row r="12" spans="1:9" s="21" customFormat="1" ht="20.100000000000001" customHeight="1" x14ac:dyDescent="0.3">
      <c r="A12" s="28">
        <v>11</v>
      </c>
      <c r="B12" s="29" t="s">
        <v>55</v>
      </c>
      <c r="C12" s="30" t="s">
        <v>95</v>
      </c>
      <c r="D12" s="31">
        <v>46095</v>
      </c>
      <c r="E12" s="30" t="s">
        <v>15</v>
      </c>
      <c r="F12" s="30" t="s">
        <v>136</v>
      </c>
      <c r="G12" s="32" t="s">
        <v>13</v>
      </c>
      <c r="H12" s="33">
        <v>100000</v>
      </c>
      <c r="I12" s="34" t="s">
        <v>42</v>
      </c>
    </row>
    <row r="13" spans="1:9" s="21" customFormat="1" ht="20.100000000000001" customHeight="1" x14ac:dyDescent="0.3">
      <c r="A13" s="28">
        <v>12</v>
      </c>
      <c r="B13" s="29" t="s">
        <v>56</v>
      </c>
      <c r="C13" s="30" t="s">
        <v>96</v>
      </c>
      <c r="D13" s="31">
        <v>46135</v>
      </c>
      <c r="E13" s="30" t="s">
        <v>12</v>
      </c>
      <c r="F13" s="30" t="s">
        <v>41</v>
      </c>
      <c r="G13" s="32" t="s">
        <v>14</v>
      </c>
      <c r="H13" s="33">
        <v>150000</v>
      </c>
      <c r="I13" s="34" t="s">
        <v>42</v>
      </c>
    </row>
    <row r="14" spans="1:9" s="21" customFormat="1" ht="20.100000000000001" customHeight="1" x14ac:dyDescent="0.3">
      <c r="A14" s="28">
        <v>13</v>
      </c>
      <c r="B14" s="29" t="s">
        <v>57</v>
      </c>
      <c r="C14" s="30" t="s">
        <v>97</v>
      </c>
      <c r="D14" s="31">
        <v>46135</v>
      </c>
      <c r="E14" s="30" t="s">
        <v>12</v>
      </c>
      <c r="F14" s="30" t="s">
        <v>41</v>
      </c>
      <c r="G14" s="32" t="s">
        <v>14</v>
      </c>
      <c r="H14" s="33">
        <v>150000</v>
      </c>
      <c r="I14" s="34" t="s">
        <v>42</v>
      </c>
    </row>
    <row r="15" spans="1:9" s="21" customFormat="1" ht="20.100000000000001" customHeight="1" x14ac:dyDescent="0.3">
      <c r="A15" s="28">
        <v>14</v>
      </c>
      <c r="B15" s="29" t="s">
        <v>58</v>
      </c>
      <c r="C15" s="30" t="s">
        <v>98</v>
      </c>
      <c r="D15" s="31">
        <v>46128</v>
      </c>
      <c r="E15" s="30" t="s">
        <v>12</v>
      </c>
      <c r="F15" s="30" t="s">
        <v>137</v>
      </c>
      <c r="G15" s="32" t="s">
        <v>14</v>
      </c>
      <c r="H15" s="33">
        <v>150000</v>
      </c>
      <c r="I15" s="34" t="s">
        <v>42</v>
      </c>
    </row>
    <row r="16" spans="1:9" s="21" customFormat="1" ht="20.100000000000001" customHeight="1" x14ac:dyDescent="0.3">
      <c r="A16" s="28">
        <v>15</v>
      </c>
      <c r="B16" s="29" t="s">
        <v>59</v>
      </c>
      <c r="C16" s="30" t="s">
        <v>99</v>
      </c>
      <c r="D16" s="31">
        <v>46108</v>
      </c>
      <c r="E16" s="30" t="s">
        <v>15</v>
      </c>
      <c r="F16" s="30" t="s">
        <v>134</v>
      </c>
      <c r="G16" s="32" t="s">
        <v>14</v>
      </c>
      <c r="H16" s="33">
        <v>100000</v>
      </c>
      <c r="I16" s="34" t="s">
        <v>42</v>
      </c>
    </row>
    <row r="17" spans="1:9" s="21" customFormat="1" ht="20.100000000000001" customHeight="1" x14ac:dyDescent="0.3">
      <c r="A17" s="28">
        <v>16</v>
      </c>
      <c r="B17" s="29" t="s">
        <v>60</v>
      </c>
      <c r="C17" s="30" t="s">
        <v>100</v>
      </c>
      <c r="D17" s="31">
        <v>46128</v>
      </c>
      <c r="E17" s="30" t="s">
        <v>12</v>
      </c>
      <c r="F17" s="30" t="s">
        <v>137</v>
      </c>
      <c r="G17" s="32" t="s">
        <v>149</v>
      </c>
      <c r="H17" s="33">
        <v>150000</v>
      </c>
      <c r="I17" s="34" t="s">
        <v>42</v>
      </c>
    </row>
    <row r="18" spans="1:9" s="21" customFormat="1" ht="20.100000000000001" customHeight="1" x14ac:dyDescent="0.3">
      <c r="A18" s="28">
        <v>17</v>
      </c>
      <c r="B18" s="29" t="s">
        <v>61</v>
      </c>
      <c r="C18" s="30" t="s">
        <v>101</v>
      </c>
      <c r="D18" s="31">
        <v>46129</v>
      </c>
      <c r="E18" s="30" t="s">
        <v>12</v>
      </c>
      <c r="F18" s="30" t="s">
        <v>138</v>
      </c>
      <c r="G18" s="32" t="s">
        <v>16</v>
      </c>
      <c r="H18" s="33">
        <v>150000</v>
      </c>
      <c r="I18" s="34" t="s">
        <v>42</v>
      </c>
    </row>
    <row r="19" spans="1:9" s="21" customFormat="1" ht="20.100000000000001" customHeight="1" x14ac:dyDescent="0.3">
      <c r="A19" s="28">
        <v>18</v>
      </c>
      <c r="B19" s="29" t="s">
        <v>62</v>
      </c>
      <c r="C19" s="30" t="s">
        <v>102</v>
      </c>
      <c r="D19" s="31">
        <v>46114</v>
      </c>
      <c r="E19" s="30" t="s">
        <v>12</v>
      </c>
      <c r="F19" s="30" t="s">
        <v>40</v>
      </c>
      <c r="G19" s="32" t="s">
        <v>14</v>
      </c>
      <c r="H19" s="33">
        <v>150000</v>
      </c>
      <c r="I19" s="34" t="s">
        <v>42</v>
      </c>
    </row>
    <row r="20" spans="1:9" s="21" customFormat="1" ht="20.100000000000001" customHeight="1" x14ac:dyDescent="0.3">
      <c r="A20" s="28">
        <v>19</v>
      </c>
      <c r="B20" s="29" t="s">
        <v>63</v>
      </c>
      <c r="C20" s="30" t="s">
        <v>103</v>
      </c>
      <c r="D20" s="31">
        <v>46037</v>
      </c>
      <c r="E20" s="30" t="s">
        <v>12</v>
      </c>
      <c r="F20" s="30" t="s">
        <v>130</v>
      </c>
      <c r="G20" s="32" t="s">
        <v>146</v>
      </c>
      <c r="H20" s="33">
        <v>150000</v>
      </c>
      <c r="I20" s="34" t="s">
        <v>42</v>
      </c>
    </row>
    <row r="21" spans="1:9" s="21" customFormat="1" ht="20.100000000000001" customHeight="1" x14ac:dyDescent="0.3">
      <c r="A21" s="28">
        <v>20</v>
      </c>
      <c r="B21" s="29" t="s">
        <v>64</v>
      </c>
      <c r="C21" s="30" t="s">
        <v>104</v>
      </c>
      <c r="D21" s="31">
        <v>46135</v>
      </c>
      <c r="E21" s="30" t="s">
        <v>12</v>
      </c>
      <c r="F21" s="30" t="s">
        <v>41</v>
      </c>
      <c r="G21" s="32" t="s">
        <v>14</v>
      </c>
      <c r="H21" s="33">
        <v>150000</v>
      </c>
      <c r="I21" s="34" t="s">
        <v>42</v>
      </c>
    </row>
    <row r="22" spans="1:9" s="21" customFormat="1" ht="20.100000000000001" customHeight="1" x14ac:dyDescent="0.3">
      <c r="A22" s="28">
        <v>21</v>
      </c>
      <c r="B22" s="29" t="s">
        <v>65</v>
      </c>
      <c r="C22" s="30" t="s">
        <v>105</v>
      </c>
      <c r="D22" s="31">
        <v>46094</v>
      </c>
      <c r="E22" s="30" t="s">
        <v>15</v>
      </c>
      <c r="F22" s="30" t="s">
        <v>136</v>
      </c>
      <c r="G22" s="32" t="s">
        <v>16</v>
      </c>
      <c r="H22" s="33">
        <v>100000</v>
      </c>
      <c r="I22" s="34" t="s">
        <v>42</v>
      </c>
    </row>
    <row r="23" spans="1:9" s="21" customFormat="1" ht="20.100000000000001" customHeight="1" x14ac:dyDescent="0.3">
      <c r="A23" s="28">
        <v>22</v>
      </c>
      <c r="B23" s="29" t="s">
        <v>66</v>
      </c>
      <c r="C23" s="30" t="s">
        <v>106</v>
      </c>
      <c r="D23" s="31">
        <v>46037</v>
      </c>
      <c r="E23" s="30" t="s">
        <v>12</v>
      </c>
      <c r="F23" s="30" t="s">
        <v>130</v>
      </c>
      <c r="G23" s="32" t="s">
        <v>146</v>
      </c>
      <c r="H23" s="33">
        <v>150000</v>
      </c>
      <c r="I23" s="34" t="s">
        <v>42</v>
      </c>
    </row>
    <row r="24" spans="1:9" s="21" customFormat="1" ht="20.100000000000001" customHeight="1" x14ac:dyDescent="0.3">
      <c r="A24" s="28">
        <v>23</v>
      </c>
      <c r="B24" s="29" t="s">
        <v>67</v>
      </c>
      <c r="C24" s="30" t="s">
        <v>107</v>
      </c>
      <c r="D24" s="31">
        <v>46108</v>
      </c>
      <c r="E24" s="30" t="s">
        <v>15</v>
      </c>
      <c r="F24" s="30" t="s">
        <v>134</v>
      </c>
      <c r="G24" s="32" t="s">
        <v>14</v>
      </c>
      <c r="H24" s="33">
        <v>100000</v>
      </c>
      <c r="I24" s="34" t="s">
        <v>42</v>
      </c>
    </row>
    <row r="25" spans="1:9" s="21" customFormat="1" ht="20.100000000000001" customHeight="1" x14ac:dyDescent="0.3">
      <c r="A25" s="28">
        <v>24</v>
      </c>
      <c r="B25" s="29" t="s">
        <v>278</v>
      </c>
      <c r="C25" s="30" t="s">
        <v>108</v>
      </c>
      <c r="D25" s="31">
        <v>46129</v>
      </c>
      <c r="E25" s="30" t="s">
        <v>12</v>
      </c>
      <c r="F25" s="30" t="s">
        <v>138</v>
      </c>
      <c r="G25" s="32" t="s">
        <v>13</v>
      </c>
      <c r="H25" s="33" t="s">
        <v>152</v>
      </c>
      <c r="I25" s="34" t="s">
        <v>279</v>
      </c>
    </row>
    <row r="26" spans="1:9" s="21" customFormat="1" ht="20.100000000000001" customHeight="1" x14ac:dyDescent="0.3">
      <c r="A26" s="28">
        <v>25</v>
      </c>
      <c r="B26" s="29" t="s">
        <v>68</v>
      </c>
      <c r="C26" s="30" t="s">
        <v>109</v>
      </c>
      <c r="D26" s="31">
        <v>46122</v>
      </c>
      <c r="E26" s="30" t="s">
        <v>12</v>
      </c>
      <c r="F26" s="30" t="s">
        <v>139</v>
      </c>
      <c r="G26" s="32" t="s">
        <v>14</v>
      </c>
      <c r="H26" s="33">
        <v>150000</v>
      </c>
      <c r="I26" s="34" t="s">
        <v>42</v>
      </c>
    </row>
    <row r="27" spans="1:9" s="21" customFormat="1" ht="20.100000000000001" customHeight="1" x14ac:dyDescent="0.3">
      <c r="A27" s="28">
        <v>26</v>
      </c>
      <c r="B27" s="29" t="s">
        <v>68</v>
      </c>
      <c r="C27" s="30" t="s">
        <v>110</v>
      </c>
      <c r="D27" s="31">
        <v>46108</v>
      </c>
      <c r="E27" s="30" t="s">
        <v>15</v>
      </c>
      <c r="F27" s="30" t="s">
        <v>134</v>
      </c>
      <c r="G27" s="32" t="s">
        <v>14</v>
      </c>
      <c r="H27" s="33">
        <v>100000</v>
      </c>
      <c r="I27" s="34" t="s">
        <v>42</v>
      </c>
    </row>
    <row r="28" spans="1:9" s="21" customFormat="1" ht="20.100000000000001" customHeight="1" x14ac:dyDescent="0.3">
      <c r="A28" s="28">
        <v>27</v>
      </c>
      <c r="B28" s="29" t="s">
        <v>69</v>
      </c>
      <c r="C28" s="30" t="s">
        <v>111</v>
      </c>
      <c r="D28" s="31">
        <v>46037</v>
      </c>
      <c r="E28" s="30" t="s">
        <v>12</v>
      </c>
      <c r="F28" s="30" t="s">
        <v>130</v>
      </c>
      <c r="G28" s="32" t="s">
        <v>146</v>
      </c>
      <c r="H28" s="33">
        <v>150000</v>
      </c>
      <c r="I28" s="34" t="s">
        <v>42</v>
      </c>
    </row>
    <row r="29" spans="1:9" s="21" customFormat="1" ht="20.100000000000001" customHeight="1" x14ac:dyDescent="0.3">
      <c r="A29" s="28">
        <v>28</v>
      </c>
      <c r="B29" s="29" t="s">
        <v>70</v>
      </c>
      <c r="C29" s="30" t="s">
        <v>112</v>
      </c>
      <c r="D29" s="31">
        <v>46037</v>
      </c>
      <c r="E29" s="30" t="s">
        <v>12</v>
      </c>
      <c r="F29" s="30" t="s">
        <v>130</v>
      </c>
      <c r="G29" s="32" t="s">
        <v>146</v>
      </c>
      <c r="H29" s="33">
        <v>150000</v>
      </c>
      <c r="I29" s="34" t="s">
        <v>42</v>
      </c>
    </row>
    <row r="30" spans="1:9" s="21" customFormat="1" ht="20.100000000000001" customHeight="1" x14ac:dyDescent="0.3">
      <c r="A30" s="28">
        <v>29</v>
      </c>
      <c r="B30" s="29" t="s">
        <v>70</v>
      </c>
      <c r="C30" s="30" t="s">
        <v>113</v>
      </c>
      <c r="D30" s="31">
        <v>46139</v>
      </c>
      <c r="E30" s="30" t="s">
        <v>17</v>
      </c>
      <c r="F30" s="30" t="s">
        <v>140</v>
      </c>
      <c r="G30" s="32" t="s">
        <v>147</v>
      </c>
      <c r="H30" s="33">
        <v>300000</v>
      </c>
      <c r="I30" s="34" t="s">
        <v>42</v>
      </c>
    </row>
    <row r="31" spans="1:9" s="21" customFormat="1" ht="20.100000000000001" customHeight="1" x14ac:dyDescent="0.3">
      <c r="A31" s="28">
        <v>30</v>
      </c>
      <c r="B31" s="29" t="s">
        <v>71</v>
      </c>
      <c r="C31" s="30" t="s">
        <v>114</v>
      </c>
      <c r="D31" s="31">
        <v>46135</v>
      </c>
      <c r="E31" s="30" t="s">
        <v>12</v>
      </c>
      <c r="F31" s="30" t="s">
        <v>135</v>
      </c>
      <c r="G31" s="32" t="s">
        <v>14</v>
      </c>
      <c r="H31" s="33">
        <v>150000</v>
      </c>
      <c r="I31" s="34" t="s">
        <v>42</v>
      </c>
    </row>
    <row r="32" spans="1:9" s="22" customFormat="1" ht="20.100000000000001" customHeight="1" x14ac:dyDescent="0.3">
      <c r="A32" s="28">
        <v>31</v>
      </c>
      <c r="B32" s="29" t="s">
        <v>72</v>
      </c>
      <c r="C32" s="30" t="s">
        <v>115</v>
      </c>
      <c r="D32" s="31">
        <v>46094</v>
      </c>
      <c r="E32" s="30" t="s">
        <v>15</v>
      </c>
      <c r="F32" s="30" t="s">
        <v>136</v>
      </c>
      <c r="G32" s="32" t="s">
        <v>13</v>
      </c>
      <c r="H32" s="33">
        <v>100000</v>
      </c>
      <c r="I32" s="34" t="s">
        <v>42</v>
      </c>
    </row>
    <row r="33" spans="1:9" s="22" customFormat="1" ht="20.100000000000001" customHeight="1" x14ac:dyDescent="0.3">
      <c r="A33" s="28">
        <v>32</v>
      </c>
      <c r="B33" s="29" t="s">
        <v>73</v>
      </c>
      <c r="C33" s="30" t="s">
        <v>116</v>
      </c>
      <c r="D33" s="31">
        <v>46108</v>
      </c>
      <c r="E33" s="30" t="s">
        <v>15</v>
      </c>
      <c r="F33" s="30" t="s">
        <v>141</v>
      </c>
      <c r="G33" s="32" t="s">
        <v>14</v>
      </c>
      <c r="H33" s="33">
        <v>100000</v>
      </c>
      <c r="I33" s="34" t="s">
        <v>42</v>
      </c>
    </row>
    <row r="34" spans="1:9" s="22" customFormat="1" ht="20.100000000000001" customHeight="1" x14ac:dyDescent="0.3">
      <c r="A34" s="28">
        <v>33</v>
      </c>
      <c r="B34" s="29" t="s">
        <v>73</v>
      </c>
      <c r="C34" s="30" t="s">
        <v>117</v>
      </c>
      <c r="D34" s="31">
        <v>46121</v>
      </c>
      <c r="E34" s="30" t="s">
        <v>12</v>
      </c>
      <c r="F34" s="30" t="s">
        <v>142</v>
      </c>
      <c r="G34" s="32" t="s">
        <v>14</v>
      </c>
      <c r="H34" s="33">
        <v>150000</v>
      </c>
      <c r="I34" s="34" t="s">
        <v>42</v>
      </c>
    </row>
    <row r="35" spans="1:9" s="22" customFormat="1" ht="20.100000000000001" customHeight="1" x14ac:dyDescent="0.3">
      <c r="A35" s="28">
        <v>34</v>
      </c>
      <c r="B35" s="29" t="s">
        <v>74</v>
      </c>
      <c r="C35" s="30" t="s">
        <v>118</v>
      </c>
      <c r="D35" s="31">
        <v>46115</v>
      </c>
      <c r="E35" s="30" t="s">
        <v>12</v>
      </c>
      <c r="F35" s="30" t="s">
        <v>40</v>
      </c>
      <c r="G35" s="32" t="s">
        <v>14</v>
      </c>
      <c r="H35" s="33">
        <v>150000</v>
      </c>
      <c r="I35" s="34" t="s">
        <v>42</v>
      </c>
    </row>
    <row r="36" spans="1:9" s="22" customFormat="1" ht="20.100000000000001" customHeight="1" x14ac:dyDescent="0.3">
      <c r="A36" s="28">
        <v>35</v>
      </c>
      <c r="B36" s="29" t="s">
        <v>75</v>
      </c>
      <c r="C36" s="30" t="s">
        <v>119</v>
      </c>
      <c r="D36" s="31">
        <v>46128</v>
      </c>
      <c r="E36" s="30" t="s">
        <v>12</v>
      </c>
      <c r="F36" s="30" t="s">
        <v>137</v>
      </c>
      <c r="G36" s="32" t="s">
        <v>149</v>
      </c>
      <c r="H36" s="33">
        <v>150000</v>
      </c>
      <c r="I36" s="34" t="s">
        <v>42</v>
      </c>
    </row>
    <row r="37" spans="1:9" s="22" customFormat="1" ht="20.100000000000001" customHeight="1" x14ac:dyDescent="0.3">
      <c r="A37" s="28">
        <v>36</v>
      </c>
      <c r="B37" s="29" t="s">
        <v>76</v>
      </c>
      <c r="C37" s="30" t="s">
        <v>120</v>
      </c>
      <c r="D37" s="31">
        <v>46108</v>
      </c>
      <c r="E37" s="30" t="s">
        <v>15</v>
      </c>
      <c r="F37" s="30" t="s">
        <v>134</v>
      </c>
      <c r="G37" s="32" t="s">
        <v>14</v>
      </c>
      <c r="H37" s="33">
        <v>100000</v>
      </c>
      <c r="I37" s="34" t="s">
        <v>42</v>
      </c>
    </row>
    <row r="38" spans="1:9" s="22" customFormat="1" ht="20.100000000000001" customHeight="1" x14ac:dyDescent="0.3">
      <c r="A38" s="28">
        <v>37</v>
      </c>
      <c r="B38" s="29" t="s">
        <v>76</v>
      </c>
      <c r="C38" s="30" t="s">
        <v>120</v>
      </c>
      <c r="D38" s="31">
        <v>46121</v>
      </c>
      <c r="E38" s="30" t="s">
        <v>12</v>
      </c>
      <c r="F38" s="30" t="s">
        <v>143</v>
      </c>
      <c r="G38" s="32" t="s">
        <v>14</v>
      </c>
      <c r="H38" s="33" t="s">
        <v>152</v>
      </c>
      <c r="I38" s="34" t="s">
        <v>279</v>
      </c>
    </row>
    <row r="39" spans="1:9" s="22" customFormat="1" ht="20.100000000000001" customHeight="1" x14ac:dyDescent="0.3">
      <c r="A39" s="28">
        <v>38</v>
      </c>
      <c r="B39" s="29" t="s">
        <v>77</v>
      </c>
      <c r="C39" s="30" t="s">
        <v>121</v>
      </c>
      <c r="D39" s="31">
        <v>46115</v>
      </c>
      <c r="E39" s="30" t="s">
        <v>12</v>
      </c>
      <c r="F39" s="30" t="s">
        <v>40</v>
      </c>
      <c r="G39" s="32" t="s">
        <v>14</v>
      </c>
      <c r="H39" s="33">
        <v>150000</v>
      </c>
      <c r="I39" s="34" t="s">
        <v>42</v>
      </c>
    </row>
    <row r="40" spans="1:9" s="22" customFormat="1" ht="20.100000000000001" customHeight="1" x14ac:dyDescent="0.3">
      <c r="A40" s="28">
        <v>39</v>
      </c>
      <c r="B40" s="29" t="s">
        <v>78</v>
      </c>
      <c r="C40" s="30" t="s">
        <v>122</v>
      </c>
      <c r="D40" s="31">
        <v>46122</v>
      </c>
      <c r="E40" s="30" t="s">
        <v>12</v>
      </c>
      <c r="F40" s="30" t="s">
        <v>143</v>
      </c>
      <c r="G40" s="32" t="s">
        <v>14</v>
      </c>
      <c r="H40" s="33">
        <v>150000</v>
      </c>
      <c r="I40" s="34" t="s">
        <v>42</v>
      </c>
    </row>
    <row r="41" spans="1:9" s="22" customFormat="1" ht="20.100000000000001" customHeight="1" x14ac:dyDescent="0.3">
      <c r="A41" s="28">
        <v>40</v>
      </c>
      <c r="B41" s="29" t="s">
        <v>78</v>
      </c>
      <c r="C41" s="30" t="s">
        <v>123</v>
      </c>
      <c r="D41" s="31">
        <v>46108</v>
      </c>
      <c r="E41" s="30" t="s">
        <v>15</v>
      </c>
      <c r="F41" s="30" t="s">
        <v>134</v>
      </c>
      <c r="G41" s="32" t="s">
        <v>14</v>
      </c>
      <c r="H41" s="33">
        <v>100000</v>
      </c>
      <c r="I41" s="34" t="s">
        <v>42</v>
      </c>
    </row>
    <row r="42" spans="1:9" s="22" customFormat="1" ht="20.100000000000001" customHeight="1" x14ac:dyDescent="0.3">
      <c r="A42" s="28">
        <v>41</v>
      </c>
      <c r="B42" s="29" t="s">
        <v>79</v>
      </c>
      <c r="C42" s="30" t="s">
        <v>124</v>
      </c>
      <c r="D42" s="31">
        <v>46114</v>
      </c>
      <c r="E42" s="30" t="s">
        <v>12</v>
      </c>
      <c r="F42" s="30" t="s">
        <v>40</v>
      </c>
      <c r="G42" s="32" t="s">
        <v>13</v>
      </c>
      <c r="H42" s="33">
        <v>150000</v>
      </c>
      <c r="I42" s="34" t="s">
        <v>42</v>
      </c>
    </row>
    <row r="43" spans="1:9" s="22" customFormat="1" ht="20.100000000000001" customHeight="1" x14ac:dyDescent="0.3">
      <c r="A43" s="28">
        <v>42</v>
      </c>
      <c r="B43" s="29" t="s">
        <v>80</v>
      </c>
      <c r="C43" s="30" t="s">
        <v>125</v>
      </c>
      <c r="D43" s="31">
        <v>46059</v>
      </c>
      <c r="E43" s="30" t="s">
        <v>12</v>
      </c>
      <c r="F43" s="30" t="s">
        <v>132</v>
      </c>
      <c r="G43" s="32" t="s">
        <v>14</v>
      </c>
      <c r="H43" s="33">
        <v>150000</v>
      </c>
      <c r="I43" s="34" t="s">
        <v>42</v>
      </c>
    </row>
    <row r="44" spans="1:9" s="22" customFormat="1" ht="20.100000000000001" customHeight="1" x14ac:dyDescent="0.3">
      <c r="A44" s="28">
        <v>43</v>
      </c>
      <c r="B44" s="29" t="s">
        <v>81</v>
      </c>
      <c r="C44" s="30" t="s">
        <v>126</v>
      </c>
      <c r="D44" s="31">
        <v>46136</v>
      </c>
      <c r="E44" s="30" t="s">
        <v>12</v>
      </c>
      <c r="F44" s="30" t="s">
        <v>144</v>
      </c>
      <c r="G44" s="32" t="s">
        <v>14</v>
      </c>
      <c r="H44" s="33">
        <v>150000</v>
      </c>
      <c r="I44" s="34" t="s">
        <v>42</v>
      </c>
    </row>
    <row r="45" spans="1:9" s="22" customFormat="1" ht="20.100000000000001" customHeight="1" x14ac:dyDescent="0.3">
      <c r="A45" s="28">
        <v>44</v>
      </c>
      <c r="B45" s="29" t="s">
        <v>82</v>
      </c>
      <c r="C45" s="30" t="s">
        <v>127</v>
      </c>
      <c r="D45" s="31">
        <v>46135</v>
      </c>
      <c r="E45" s="30" t="s">
        <v>12</v>
      </c>
      <c r="F45" s="30" t="s">
        <v>41</v>
      </c>
      <c r="G45" s="32" t="s">
        <v>150</v>
      </c>
      <c r="H45" s="33">
        <v>150000</v>
      </c>
      <c r="I45" s="34" t="s">
        <v>42</v>
      </c>
    </row>
    <row r="46" spans="1:9" s="22" customFormat="1" ht="20.100000000000001" customHeight="1" x14ac:dyDescent="0.3">
      <c r="A46" s="28">
        <v>45</v>
      </c>
      <c r="B46" s="29" t="s">
        <v>83</v>
      </c>
      <c r="C46" s="30" t="s">
        <v>128</v>
      </c>
      <c r="D46" s="31">
        <v>46135</v>
      </c>
      <c r="E46" s="30" t="s">
        <v>12</v>
      </c>
      <c r="F46" s="30" t="s">
        <v>41</v>
      </c>
      <c r="G46" s="32" t="s">
        <v>151</v>
      </c>
      <c r="H46" s="33">
        <v>150000</v>
      </c>
      <c r="I46" s="34" t="s">
        <v>42</v>
      </c>
    </row>
    <row r="47" spans="1:9" s="22" customFormat="1" ht="20.100000000000001" customHeight="1" x14ac:dyDescent="0.3">
      <c r="A47" s="28">
        <v>46</v>
      </c>
      <c r="B47" s="29" t="s">
        <v>84</v>
      </c>
      <c r="C47" s="30" t="s">
        <v>129</v>
      </c>
      <c r="D47" s="31">
        <v>46081</v>
      </c>
      <c r="E47" s="30" t="s">
        <v>15</v>
      </c>
      <c r="F47" s="30" t="s">
        <v>145</v>
      </c>
      <c r="G47" s="32" t="s">
        <v>13</v>
      </c>
      <c r="H47" s="33" t="s">
        <v>152</v>
      </c>
      <c r="I47" s="34" t="s">
        <v>153</v>
      </c>
    </row>
    <row r="48" spans="1:9" s="22" customFormat="1" ht="20.100000000000001" customHeight="1" x14ac:dyDescent="0.3">
      <c r="A48" s="28"/>
      <c r="B48" s="29"/>
      <c r="C48" s="30"/>
      <c r="D48" s="31"/>
      <c r="E48" s="30"/>
      <c r="F48" s="30"/>
      <c r="G48" s="32"/>
      <c r="H48" s="33"/>
      <c r="I48" s="34"/>
    </row>
    <row r="49" spans="1:9" s="22" customFormat="1" ht="20.100000000000001" customHeight="1" x14ac:dyDescent="0.3">
      <c r="A49" s="28"/>
      <c r="B49" s="29"/>
      <c r="C49" s="30"/>
      <c r="D49" s="31"/>
      <c r="E49" s="30"/>
      <c r="F49" s="30"/>
      <c r="G49" s="32"/>
      <c r="H49" s="36"/>
      <c r="I49" s="37"/>
    </row>
    <row r="50" spans="1:9" s="22" customFormat="1" ht="20.100000000000001" customHeight="1" x14ac:dyDescent="0.3">
      <c r="A50" s="28"/>
      <c r="B50" s="29"/>
      <c r="C50" s="30"/>
      <c r="D50" s="31"/>
      <c r="E50" s="30"/>
      <c r="F50" s="30"/>
      <c r="G50" s="32"/>
      <c r="H50" s="33"/>
      <c r="I50" s="34"/>
    </row>
    <row r="51" spans="1:9" s="22" customFormat="1" ht="20.100000000000001" customHeight="1" x14ac:dyDescent="0.3">
      <c r="A51" s="28"/>
      <c r="B51" s="29"/>
      <c r="C51" s="30"/>
      <c r="D51" s="31"/>
      <c r="E51" s="30"/>
      <c r="F51" s="30"/>
      <c r="G51" s="32"/>
      <c r="H51" s="33"/>
      <c r="I51" s="34"/>
    </row>
    <row r="52" spans="1:9" s="22" customFormat="1" ht="20.100000000000001" customHeight="1" x14ac:dyDescent="0.3">
      <c r="A52" s="28"/>
      <c r="B52" s="29"/>
      <c r="C52" s="30"/>
      <c r="D52" s="31"/>
      <c r="E52" s="30"/>
      <c r="F52" s="30"/>
      <c r="G52" s="32"/>
      <c r="H52" s="33"/>
      <c r="I52" s="34"/>
    </row>
    <row r="53" spans="1:9" s="22" customFormat="1" ht="20.100000000000001" customHeight="1" x14ac:dyDescent="0.3">
      <c r="A53" s="28"/>
      <c r="B53" s="29"/>
      <c r="C53" s="30"/>
      <c r="D53" s="31"/>
      <c r="E53" s="30"/>
      <c r="F53" s="30"/>
      <c r="G53" s="32"/>
      <c r="H53" s="36"/>
      <c r="I53" s="37"/>
    </row>
    <row r="54" spans="1:9" s="22" customFormat="1" ht="20.100000000000001" customHeight="1" x14ac:dyDescent="0.3">
      <c r="A54" s="28"/>
      <c r="B54" s="29"/>
      <c r="C54" s="30"/>
      <c r="D54" s="31"/>
      <c r="E54" s="30"/>
      <c r="F54" s="30"/>
      <c r="G54" s="32"/>
      <c r="H54" s="33"/>
      <c r="I54" s="34"/>
    </row>
    <row r="55" spans="1:9" s="22" customFormat="1" ht="20.100000000000001" customHeight="1" x14ac:dyDescent="0.3">
      <c r="A55" s="28"/>
      <c r="B55" s="29"/>
      <c r="C55" s="30"/>
      <c r="D55" s="31"/>
      <c r="E55" s="30"/>
      <c r="F55" s="30"/>
      <c r="G55" s="32"/>
      <c r="H55" s="33"/>
      <c r="I55" s="34"/>
    </row>
    <row r="56" spans="1:9" s="22" customFormat="1" ht="20.100000000000001" customHeight="1" x14ac:dyDescent="0.3">
      <c r="A56" s="28"/>
      <c r="B56" s="29"/>
      <c r="C56" s="30"/>
      <c r="D56" s="31"/>
      <c r="E56" s="30"/>
      <c r="F56" s="30"/>
      <c r="G56" s="32"/>
      <c r="H56" s="33"/>
      <c r="I56" s="34"/>
    </row>
    <row r="57" spans="1:9" s="22" customFormat="1" ht="20.100000000000001" customHeight="1" x14ac:dyDescent="0.3">
      <c r="A57" s="28"/>
      <c r="B57" s="29"/>
      <c r="C57" s="30"/>
      <c r="D57" s="31"/>
      <c r="E57" s="30"/>
      <c r="F57" s="30"/>
      <c r="G57" s="32"/>
      <c r="H57" s="33"/>
      <c r="I57" s="34"/>
    </row>
    <row r="58" spans="1:9" s="22" customFormat="1" ht="20.100000000000001" customHeight="1" x14ac:dyDescent="0.3">
      <c r="A58" s="28"/>
      <c r="B58" s="29"/>
      <c r="C58" s="30"/>
      <c r="D58" s="31"/>
      <c r="E58" s="30"/>
      <c r="F58" s="30"/>
      <c r="G58" s="32"/>
      <c r="H58" s="33"/>
      <c r="I58" s="34"/>
    </row>
    <row r="59" spans="1:9" s="21" customFormat="1" x14ac:dyDescent="0.3">
      <c r="A59" s="28"/>
      <c r="B59" s="29"/>
      <c r="C59" s="30"/>
      <c r="D59" s="31"/>
      <c r="E59" s="30"/>
      <c r="F59" s="30"/>
      <c r="G59" s="32"/>
      <c r="H59" s="33"/>
      <c r="I59" s="34"/>
    </row>
    <row r="60" spans="1:9" s="21" customFormat="1" x14ac:dyDescent="0.3">
      <c r="A60" s="28"/>
      <c r="B60" s="29"/>
      <c r="C60" s="30"/>
      <c r="D60" s="31"/>
      <c r="E60" s="30"/>
      <c r="F60" s="30"/>
      <c r="G60" s="32"/>
      <c r="H60" s="33"/>
      <c r="I60" s="34"/>
    </row>
    <row r="61" spans="1:9" s="21" customFormat="1" x14ac:dyDescent="0.3">
      <c r="A61" s="28"/>
      <c r="B61" s="29"/>
      <c r="C61" s="30"/>
      <c r="D61" s="31"/>
      <c r="E61" s="30"/>
      <c r="F61" s="30"/>
      <c r="G61" s="32"/>
      <c r="H61" s="33"/>
      <c r="I61" s="34"/>
    </row>
  </sheetData>
  <sheetProtection algorithmName="SHA-512" hashValue="Z2PKaXmXhRrKPs4ad6SkiIc4locbT9wMPA1Px2TCbFS4DqiigV97nL1zUC4uFIDwpATKIKrOIpI/Q7Hh+k7dPg==" saltValue="4IqQby/SUnF26oHe8/UCQw==" spinCount="100000" sheet="1" objects="1" scenarios="1" selectLockedCells="1" selectUnlockedCells="1"/>
  <autoFilter ref="A1:I47" xr:uid="{3FA8D30B-8EE4-47EA-8419-DD30038A976B}"/>
  <phoneticPr fontId="2" type="noConversion"/>
  <conditionalFormatting sqref="B2:B48">
    <cfRule type="duplicateValues" dxfId="2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B98C-E0D7-44F4-B4E9-90515F99A357}">
  <dimension ref="A1:K10"/>
  <sheetViews>
    <sheetView zoomScaleNormal="100" workbookViewId="0">
      <pane ySplit="1" topLeftCell="A2" activePane="bottomLeft" state="frozen"/>
      <selection activeCell="S41" sqref="S41"/>
      <selection pane="bottomLeft" sqref="A1:J1048576"/>
    </sheetView>
  </sheetViews>
  <sheetFormatPr defaultRowHeight="16.5" x14ac:dyDescent="0.3"/>
  <cols>
    <col min="1" max="1" width="8.5" style="28" hidden="1" customWidth="1"/>
    <col min="2" max="2" width="8.5" style="43" hidden="1" customWidth="1"/>
    <col min="3" max="3" width="99.875" style="43" hidden="1" customWidth="1"/>
    <col min="4" max="4" width="10" style="28" hidden="1" customWidth="1"/>
    <col min="5" max="5" width="12.125" style="43" hidden="1" customWidth="1"/>
    <col min="6" max="6" width="24.25" style="43" hidden="1" customWidth="1"/>
    <col min="7" max="7" width="11.5" style="28" hidden="1" customWidth="1"/>
    <col min="8" max="8" width="8.5" style="42" hidden="1" customWidth="1"/>
    <col min="9" max="9" width="15.375" style="43" hidden="1" customWidth="1"/>
    <col min="10" max="10" width="9" style="21" hidden="1" customWidth="1"/>
    <col min="11" max="11" width="9" style="21" customWidth="1"/>
    <col min="12" max="14" width="9" customWidth="1"/>
  </cols>
  <sheetData>
    <row r="1" spans="1:9" x14ac:dyDescent="0.3">
      <c r="A1" s="38" t="s">
        <v>9</v>
      </c>
      <c r="B1" s="38" t="s">
        <v>10</v>
      </c>
      <c r="C1" s="38" t="s">
        <v>0</v>
      </c>
      <c r="D1" s="38" t="s">
        <v>1</v>
      </c>
      <c r="E1" s="38" t="s">
        <v>2</v>
      </c>
      <c r="F1" s="38" t="s">
        <v>3</v>
      </c>
      <c r="G1" s="38" t="s">
        <v>4</v>
      </c>
      <c r="H1" s="40" t="s">
        <v>5</v>
      </c>
      <c r="I1" s="41" t="s">
        <v>11</v>
      </c>
    </row>
    <row r="2" spans="1:9" s="21" customFormat="1" ht="20.100000000000001" customHeight="1" x14ac:dyDescent="0.3">
      <c r="A2" s="28">
        <v>2</v>
      </c>
      <c r="B2" s="29" t="s">
        <v>47</v>
      </c>
      <c r="C2" s="30" t="s">
        <v>86</v>
      </c>
      <c r="D2" s="31">
        <v>46139</v>
      </c>
      <c r="E2" s="30" t="s">
        <v>17</v>
      </c>
      <c r="F2" s="30" t="s">
        <v>131</v>
      </c>
      <c r="G2" s="32" t="s">
        <v>147</v>
      </c>
      <c r="H2" s="33">
        <v>300000</v>
      </c>
      <c r="I2" s="34" t="s">
        <v>42</v>
      </c>
    </row>
    <row r="3" spans="1:9" s="21" customFormat="1" ht="20.100000000000001" customHeight="1" x14ac:dyDescent="0.3">
      <c r="A3" s="28">
        <v>26</v>
      </c>
      <c r="B3" s="29" t="s">
        <v>68</v>
      </c>
      <c r="C3" s="30" t="s">
        <v>110</v>
      </c>
      <c r="D3" s="31">
        <v>46108</v>
      </c>
      <c r="E3" s="30" t="s">
        <v>15</v>
      </c>
      <c r="F3" s="30" t="s">
        <v>134</v>
      </c>
      <c r="G3" s="32" t="s">
        <v>14</v>
      </c>
      <c r="H3" s="33">
        <v>100000</v>
      </c>
      <c r="I3" s="34" t="s">
        <v>42</v>
      </c>
    </row>
    <row r="4" spans="1:9" s="21" customFormat="1" ht="20.100000000000001" customHeight="1" x14ac:dyDescent="0.3">
      <c r="A4" s="28">
        <v>29</v>
      </c>
      <c r="B4" s="29" t="s">
        <v>70</v>
      </c>
      <c r="C4" s="30" t="s">
        <v>113</v>
      </c>
      <c r="D4" s="31">
        <v>46139</v>
      </c>
      <c r="E4" s="30" t="s">
        <v>17</v>
      </c>
      <c r="F4" s="30" t="s">
        <v>140</v>
      </c>
      <c r="G4" s="32" t="s">
        <v>147</v>
      </c>
      <c r="H4" s="33">
        <v>300000</v>
      </c>
      <c r="I4" s="34" t="s">
        <v>42</v>
      </c>
    </row>
    <row r="5" spans="1:9" s="21" customFormat="1" ht="20.100000000000001" customHeight="1" x14ac:dyDescent="0.3">
      <c r="A5" s="28">
        <v>33</v>
      </c>
      <c r="B5" s="29" t="s">
        <v>73</v>
      </c>
      <c r="C5" s="30" t="s">
        <v>117</v>
      </c>
      <c r="D5" s="31">
        <v>46121</v>
      </c>
      <c r="E5" s="30" t="s">
        <v>12</v>
      </c>
      <c r="F5" s="30" t="s">
        <v>142</v>
      </c>
      <c r="G5" s="32" t="s">
        <v>14</v>
      </c>
      <c r="H5" s="33">
        <v>150000</v>
      </c>
      <c r="I5" s="34" t="s">
        <v>42</v>
      </c>
    </row>
    <row r="6" spans="1:9" s="21" customFormat="1" ht="20.100000000000001" customHeight="1" x14ac:dyDescent="0.3">
      <c r="A6" s="28">
        <v>37</v>
      </c>
      <c r="B6" s="29" t="s">
        <v>76</v>
      </c>
      <c r="C6" s="30" t="s">
        <v>120</v>
      </c>
      <c r="D6" s="31">
        <v>46121</v>
      </c>
      <c r="E6" s="30" t="s">
        <v>12</v>
      </c>
      <c r="F6" s="30" t="s">
        <v>143</v>
      </c>
      <c r="G6" s="32" t="s">
        <v>14</v>
      </c>
      <c r="H6" s="33" t="s">
        <v>152</v>
      </c>
      <c r="I6" s="34" t="s">
        <v>279</v>
      </c>
    </row>
    <row r="7" spans="1:9" s="21" customFormat="1" ht="20.100000000000001" customHeight="1" x14ac:dyDescent="0.3">
      <c r="A7" s="28">
        <v>40</v>
      </c>
      <c r="B7" s="29" t="s">
        <v>78</v>
      </c>
      <c r="C7" s="30" t="s">
        <v>123</v>
      </c>
      <c r="D7" s="31">
        <v>46108</v>
      </c>
      <c r="E7" s="30" t="s">
        <v>15</v>
      </c>
      <c r="F7" s="30" t="s">
        <v>134</v>
      </c>
      <c r="G7" s="32" t="s">
        <v>14</v>
      </c>
      <c r="H7" s="33">
        <v>100000</v>
      </c>
      <c r="I7" s="34" t="s">
        <v>42</v>
      </c>
    </row>
    <row r="8" spans="1:9" s="21" customFormat="1" ht="20.100000000000001" customHeight="1" x14ac:dyDescent="0.3">
      <c r="A8" s="28"/>
      <c r="B8" s="29"/>
      <c r="C8" s="30"/>
      <c r="D8" s="31"/>
      <c r="E8" s="30"/>
      <c r="F8" s="30"/>
      <c r="G8" s="32"/>
      <c r="H8" s="33"/>
      <c r="I8" s="34"/>
    </row>
    <row r="9" spans="1:9" s="22" customFormat="1" ht="20.100000000000001" customHeight="1" x14ac:dyDescent="0.3">
      <c r="A9" s="28"/>
      <c r="B9" s="29"/>
      <c r="C9" s="30"/>
      <c r="D9" s="31"/>
      <c r="E9" s="30"/>
      <c r="F9" s="30"/>
      <c r="G9" s="32"/>
      <c r="H9" s="33"/>
      <c r="I9" s="34"/>
    </row>
    <row r="10" spans="1:9" s="22" customFormat="1" ht="20.100000000000001" customHeight="1" x14ac:dyDescent="0.3">
      <c r="A10" s="28"/>
      <c r="B10" s="29"/>
      <c r="C10" s="30"/>
      <c r="D10" s="31"/>
      <c r="E10" s="30"/>
      <c r="F10" s="30"/>
      <c r="G10" s="32"/>
      <c r="H10" s="33"/>
      <c r="I10" s="34"/>
    </row>
  </sheetData>
  <sheetProtection algorithmName="SHA-512" hashValue="xXlHKgB9h2BjScRhrnmp3Z7hmxyHV0I6vEcTSZ8Ow8Y5CPMATYb5/a6/9wrpcV5sGiV3Is2d0eABaTSu9kFxIg==" saltValue="6fFzWuOpNJEEF6RecVkARQ==" spinCount="100000" sheet="1" objects="1" scenarios="1" selectLockedCells="1" selectUnlockedCells="1"/>
  <autoFilter ref="A1:I10" xr:uid="{7727B98C-E0D7-44F4-B4E9-90515F99A357}"/>
  <phoneticPr fontId="2" type="noConversion"/>
  <conditionalFormatting sqref="B1 B11:B1048576">
    <cfRule type="duplicateValues" dxfId="19" priority="11"/>
  </conditionalFormatting>
  <conditionalFormatting sqref="B2">
    <cfRule type="duplicateValues" dxfId="18" priority="10"/>
  </conditionalFormatting>
  <conditionalFormatting sqref="B3">
    <cfRule type="duplicateValues" dxfId="17" priority="9"/>
  </conditionalFormatting>
  <conditionalFormatting sqref="B4">
    <cfRule type="duplicateValues" dxfId="16" priority="8"/>
  </conditionalFormatting>
  <conditionalFormatting sqref="B5">
    <cfRule type="duplicateValues" dxfId="15" priority="7"/>
  </conditionalFormatting>
  <conditionalFormatting sqref="B6">
    <cfRule type="duplicateValues" dxfId="14" priority="6"/>
  </conditionalFormatting>
  <conditionalFormatting sqref="B8">
    <cfRule type="duplicateValues" dxfId="13" priority="4"/>
  </conditionalFormatting>
  <conditionalFormatting sqref="B9">
    <cfRule type="duplicateValues" dxfId="12" priority="3"/>
  </conditionalFormatting>
  <conditionalFormatting sqref="B10">
    <cfRule type="duplicateValues" dxfId="11" priority="2"/>
  </conditionalFormatting>
  <conditionalFormatting sqref="B7">
    <cfRule type="duplicateValues" dxfId="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8E5B-C25B-4DEF-81B9-E03562442745}">
  <dimension ref="A1:K280"/>
  <sheetViews>
    <sheetView workbookViewId="0">
      <pane ySplit="1" topLeftCell="A11" activePane="bottomLeft" state="frozen"/>
      <selection activeCell="S41" sqref="S41"/>
      <selection pane="bottomLeft" sqref="A1:L1048576"/>
    </sheetView>
  </sheetViews>
  <sheetFormatPr defaultRowHeight="16.5" x14ac:dyDescent="0.3"/>
  <cols>
    <col min="1" max="1" width="5.375" style="48" hidden="1" customWidth="1"/>
    <col min="2" max="2" width="8.75" style="48" hidden="1" customWidth="1"/>
    <col min="3" max="3" width="27.625" style="48" hidden="1" customWidth="1"/>
    <col min="4" max="4" width="11.875" style="48" hidden="1" customWidth="1"/>
    <col min="5" max="5" width="16.375" style="48" hidden="1" customWidth="1"/>
    <col min="6" max="6" width="7.875" style="56" hidden="1" customWidth="1"/>
    <col min="7" max="7" width="15.375" style="48" hidden="1" customWidth="1"/>
    <col min="8" max="8" width="8.5" style="54" hidden="1" customWidth="1"/>
    <col min="9" max="9" width="21.375" style="48" hidden="1" customWidth="1"/>
    <col min="10" max="10" width="36.375" style="21" hidden="1" customWidth="1"/>
    <col min="11" max="11" width="9" style="21" hidden="1" customWidth="1"/>
    <col min="12" max="12" width="0" style="21" hidden="1" customWidth="1"/>
    <col min="13" max="16384" width="9" style="21"/>
  </cols>
  <sheetData>
    <row r="1" spans="1:9" x14ac:dyDescent="0.3">
      <c r="A1" s="47" t="s">
        <v>9</v>
      </c>
      <c r="B1" s="47" t="s">
        <v>10</v>
      </c>
      <c r="C1" s="47" t="s">
        <v>18</v>
      </c>
      <c r="D1" s="47" t="s">
        <v>19</v>
      </c>
      <c r="E1" s="47" t="s">
        <v>20</v>
      </c>
      <c r="F1" s="47" t="s">
        <v>21</v>
      </c>
      <c r="G1" s="47" t="s">
        <v>22</v>
      </c>
      <c r="H1" s="46" t="s">
        <v>23</v>
      </c>
      <c r="I1" s="47" t="s">
        <v>24</v>
      </c>
    </row>
    <row r="2" spans="1:9" ht="20.100000000000001" customHeight="1" x14ac:dyDescent="0.3">
      <c r="A2" s="50">
        <v>1</v>
      </c>
      <c r="B2" s="51" t="s">
        <v>154</v>
      </c>
      <c r="C2" s="52" t="s">
        <v>188</v>
      </c>
      <c r="D2" s="52" t="s">
        <v>228</v>
      </c>
      <c r="E2" s="52" t="s">
        <v>25</v>
      </c>
      <c r="F2" s="53" t="s">
        <v>44</v>
      </c>
      <c r="G2" s="52" t="s">
        <v>26</v>
      </c>
      <c r="H2" s="54">
        <v>300000</v>
      </c>
      <c r="I2" s="48" t="s">
        <v>264</v>
      </c>
    </row>
    <row r="3" spans="1:9" ht="20.100000000000001" customHeight="1" x14ac:dyDescent="0.3">
      <c r="A3" s="50">
        <v>2</v>
      </c>
      <c r="B3" s="51" t="s">
        <v>155</v>
      </c>
      <c r="C3" s="52" t="s">
        <v>189</v>
      </c>
      <c r="D3" s="52" t="s">
        <v>229</v>
      </c>
      <c r="E3" s="52" t="s">
        <v>25</v>
      </c>
      <c r="F3" s="52" t="s">
        <v>44</v>
      </c>
      <c r="G3" s="52" t="s">
        <v>26</v>
      </c>
      <c r="H3" s="54">
        <v>300000</v>
      </c>
      <c r="I3" s="48" t="s">
        <v>264</v>
      </c>
    </row>
    <row r="4" spans="1:9" ht="20.100000000000001" customHeight="1" x14ac:dyDescent="0.3">
      <c r="A4" s="50">
        <v>3</v>
      </c>
      <c r="B4" s="51" t="s">
        <v>155</v>
      </c>
      <c r="C4" s="52" t="s">
        <v>190</v>
      </c>
      <c r="D4" s="52" t="s">
        <v>229</v>
      </c>
      <c r="E4" s="52" t="s">
        <v>25</v>
      </c>
      <c r="F4" s="53" t="s">
        <v>44</v>
      </c>
      <c r="G4" s="52" t="s">
        <v>45</v>
      </c>
      <c r="H4" s="54" t="s">
        <v>46</v>
      </c>
      <c r="I4" s="48" t="s">
        <v>265</v>
      </c>
    </row>
    <row r="5" spans="1:9" ht="20.100000000000001" customHeight="1" x14ac:dyDescent="0.3">
      <c r="A5" s="50">
        <v>4</v>
      </c>
      <c r="B5" s="51" t="s">
        <v>156</v>
      </c>
      <c r="C5" s="52" t="s">
        <v>191</v>
      </c>
      <c r="D5" s="52" t="s">
        <v>230</v>
      </c>
      <c r="E5" s="52" t="s">
        <v>25</v>
      </c>
      <c r="F5" s="53" t="s">
        <v>44</v>
      </c>
      <c r="G5" s="52" t="s">
        <v>26</v>
      </c>
      <c r="H5" s="54">
        <v>300000</v>
      </c>
      <c r="I5" s="48" t="s">
        <v>264</v>
      </c>
    </row>
    <row r="6" spans="1:9" ht="20.100000000000001" customHeight="1" x14ac:dyDescent="0.3">
      <c r="A6" s="50">
        <v>5</v>
      </c>
      <c r="B6" s="51" t="s">
        <v>157</v>
      </c>
      <c r="C6" s="52" t="s">
        <v>192</v>
      </c>
      <c r="D6" s="52" t="s">
        <v>231</v>
      </c>
      <c r="E6" s="52" t="s">
        <v>25</v>
      </c>
      <c r="F6" s="53" t="s">
        <v>44</v>
      </c>
      <c r="G6" s="52" t="s">
        <v>26</v>
      </c>
      <c r="H6" s="54">
        <v>300000</v>
      </c>
      <c r="I6" s="48" t="s">
        <v>264</v>
      </c>
    </row>
    <row r="7" spans="1:9" ht="20.100000000000001" customHeight="1" x14ac:dyDescent="0.3">
      <c r="A7" s="50">
        <v>6</v>
      </c>
      <c r="B7" s="51" t="s">
        <v>158</v>
      </c>
      <c r="C7" s="52" t="s">
        <v>193</v>
      </c>
      <c r="D7" s="52" t="s">
        <v>232</v>
      </c>
      <c r="E7" s="52" t="s">
        <v>25</v>
      </c>
      <c r="F7" s="53" t="s">
        <v>44</v>
      </c>
      <c r="G7" s="52" t="s">
        <v>26</v>
      </c>
      <c r="H7" s="54">
        <v>300000</v>
      </c>
      <c r="I7" s="48" t="s">
        <v>264</v>
      </c>
    </row>
    <row r="8" spans="1:9" ht="20.100000000000001" customHeight="1" x14ac:dyDescent="0.3">
      <c r="A8" s="50">
        <v>7</v>
      </c>
      <c r="B8" s="51" t="s">
        <v>53</v>
      </c>
      <c r="C8" s="52" t="s">
        <v>194</v>
      </c>
      <c r="D8" s="52" t="s">
        <v>233</v>
      </c>
      <c r="E8" s="52" t="s">
        <v>27</v>
      </c>
      <c r="F8" s="53" t="s">
        <v>28</v>
      </c>
      <c r="G8" s="52" t="s">
        <v>45</v>
      </c>
      <c r="H8" s="54">
        <v>500000</v>
      </c>
      <c r="I8" s="48" t="s">
        <v>266</v>
      </c>
    </row>
    <row r="9" spans="1:9" ht="20.100000000000001" customHeight="1" x14ac:dyDescent="0.3">
      <c r="A9" s="50">
        <v>8</v>
      </c>
      <c r="B9" s="51" t="s">
        <v>159</v>
      </c>
      <c r="C9" s="52" t="s">
        <v>195</v>
      </c>
      <c r="D9" s="52" t="s">
        <v>234</v>
      </c>
      <c r="E9" s="52" t="s">
        <v>25</v>
      </c>
      <c r="F9" s="53" t="s">
        <v>44</v>
      </c>
      <c r="G9" s="52" t="s">
        <v>33</v>
      </c>
      <c r="H9" s="54">
        <v>300000</v>
      </c>
      <c r="I9" s="48" t="s">
        <v>267</v>
      </c>
    </row>
    <row r="10" spans="1:9" ht="20.100000000000001" customHeight="1" x14ac:dyDescent="0.3">
      <c r="A10" s="50">
        <v>9</v>
      </c>
      <c r="B10" s="51" t="s">
        <v>160</v>
      </c>
      <c r="C10" s="52" t="s">
        <v>196</v>
      </c>
      <c r="D10" s="52" t="s">
        <v>235</v>
      </c>
      <c r="E10" s="52" t="s">
        <v>25</v>
      </c>
      <c r="F10" s="53" t="s">
        <v>44</v>
      </c>
      <c r="G10" s="52" t="s">
        <v>29</v>
      </c>
      <c r="H10" s="54">
        <v>300000</v>
      </c>
      <c r="I10" s="48" t="s">
        <v>264</v>
      </c>
    </row>
    <row r="11" spans="1:9" ht="20.100000000000001" customHeight="1" x14ac:dyDescent="0.3">
      <c r="A11" s="50">
        <v>10</v>
      </c>
      <c r="B11" s="51" t="s">
        <v>161</v>
      </c>
      <c r="C11" s="52" t="s">
        <v>197</v>
      </c>
      <c r="D11" s="52" t="s">
        <v>236</v>
      </c>
      <c r="E11" s="52" t="s">
        <v>27</v>
      </c>
      <c r="F11" s="52" t="s">
        <v>44</v>
      </c>
      <c r="G11" s="52" t="s">
        <v>26</v>
      </c>
      <c r="H11" s="54" t="s">
        <v>46</v>
      </c>
      <c r="I11" s="48" t="s">
        <v>268</v>
      </c>
    </row>
    <row r="12" spans="1:9" ht="20.100000000000001" customHeight="1" x14ac:dyDescent="0.3">
      <c r="A12" s="50">
        <v>11</v>
      </c>
      <c r="B12" s="51" t="s">
        <v>162</v>
      </c>
      <c r="C12" s="52" t="s">
        <v>198</v>
      </c>
      <c r="D12" s="52" t="s">
        <v>237</v>
      </c>
      <c r="E12" s="52" t="s">
        <v>27</v>
      </c>
      <c r="F12" s="53" t="s">
        <v>44</v>
      </c>
      <c r="G12" s="52" t="s">
        <v>31</v>
      </c>
      <c r="H12" s="55">
        <v>300000</v>
      </c>
      <c r="I12" s="48" t="s">
        <v>269</v>
      </c>
    </row>
    <row r="13" spans="1:9" ht="20.100000000000001" customHeight="1" x14ac:dyDescent="0.3">
      <c r="A13" s="50">
        <v>12</v>
      </c>
      <c r="B13" s="51" t="s">
        <v>163</v>
      </c>
      <c r="C13" s="52" t="s">
        <v>199</v>
      </c>
      <c r="D13" s="52" t="s">
        <v>238</v>
      </c>
      <c r="E13" s="52" t="s">
        <v>25</v>
      </c>
      <c r="F13" s="53" t="s">
        <v>44</v>
      </c>
      <c r="G13" s="52" t="s">
        <v>26</v>
      </c>
      <c r="H13" s="54">
        <v>300000</v>
      </c>
      <c r="I13" s="48" t="s">
        <v>264</v>
      </c>
    </row>
    <row r="14" spans="1:9" ht="20.100000000000001" customHeight="1" x14ac:dyDescent="0.3">
      <c r="A14" s="50">
        <v>13</v>
      </c>
      <c r="B14" s="51" t="s">
        <v>163</v>
      </c>
      <c r="C14" s="52" t="s">
        <v>200</v>
      </c>
      <c r="D14" s="52" t="s">
        <v>239</v>
      </c>
      <c r="E14" s="52" t="s">
        <v>25</v>
      </c>
      <c r="F14" s="53" t="s">
        <v>44</v>
      </c>
      <c r="G14" s="52" t="s">
        <v>26</v>
      </c>
      <c r="H14" s="54">
        <v>300000</v>
      </c>
      <c r="I14" s="48" t="s">
        <v>264</v>
      </c>
    </row>
    <row r="15" spans="1:9" ht="20.100000000000001" customHeight="1" x14ac:dyDescent="0.3">
      <c r="A15" s="50">
        <v>14</v>
      </c>
      <c r="B15" s="51" t="s">
        <v>164</v>
      </c>
      <c r="C15" s="52" t="s">
        <v>201</v>
      </c>
      <c r="D15" s="52" t="s">
        <v>240</v>
      </c>
      <c r="E15" s="52" t="s">
        <v>25</v>
      </c>
      <c r="F15" s="52" t="s">
        <v>44</v>
      </c>
      <c r="G15" s="52" t="s">
        <v>29</v>
      </c>
      <c r="H15" s="54">
        <v>300000</v>
      </c>
      <c r="I15" s="48" t="s">
        <v>264</v>
      </c>
    </row>
    <row r="16" spans="1:9" ht="20.100000000000001" customHeight="1" x14ac:dyDescent="0.3">
      <c r="A16" s="50">
        <v>15</v>
      </c>
      <c r="B16" s="51" t="s">
        <v>165</v>
      </c>
      <c r="C16" s="52" t="s">
        <v>202</v>
      </c>
      <c r="D16" s="52" t="s">
        <v>241</v>
      </c>
      <c r="E16" s="52" t="s">
        <v>25</v>
      </c>
      <c r="F16" s="53" t="s">
        <v>44</v>
      </c>
      <c r="G16" s="52" t="s">
        <v>26</v>
      </c>
      <c r="H16" s="54">
        <v>300000</v>
      </c>
      <c r="I16" s="48" t="s">
        <v>264</v>
      </c>
    </row>
    <row r="17" spans="1:9" ht="20.100000000000001" customHeight="1" x14ac:dyDescent="0.3">
      <c r="A17" s="50">
        <v>16</v>
      </c>
      <c r="B17" s="51" t="s">
        <v>56</v>
      </c>
      <c r="C17" s="52" t="s">
        <v>203</v>
      </c>
      <c r="D17" s="52" t="s">
        <v>242</v>
      </c>
      <c r="E17" s="52" t="s">
        <v>27</v>
      </c>
      <c r="F17" s="53" t="s">
        <v>44</v>
      </c>
      <c r="G17" s="52" t="s">
        <v>31</v>
      </c>
      <c r="H17" s="55">
        <v>300000</v>
      </c>
      <c r="I17" s="48" t="s">
        <v>269</v>
      </c>
    </row>
    <row r="18" spans="1:9" ht="20.100000000000001" customHeight="1" x14ac:dyDescent="0.3">
      <c r="A18" s="50">
        <v>17</v>
      </c>
      <c r="B18" s="51" t="s">
        <v>166</v>
      </c>
      <c r="C18" s="52" t="s">
        <v>204</v>
      </c>
      <c r="D18" s="52" t="s">
        <v>238</v>
      </c>
      <c r="E18" s="52" t="s">
        <v>25</v>
      </c>
      <c r="F18" s="53" t="s">
        <v>44</v>
      </c>
      <c r="G18" s="52" t="s">
        <v>26</v>
      </c>
      <c r="H18" s="55">
        <v>300000</v>
      </c>
      <c r="I18" s="48" t="s">
        <v>264</v>
      </c>
    </row>
    <row r="19" spans="1:9" ht="20.100000000000001" customHeight="1" x14ac:dyDescent="0.3">
      <c r="A19" s="50">
        <v>18</v>
      </c>
      <c r="B19" s="51" t="s">
        <v>167</v>
      </c>
      <c r="C19" s="52" t="s">
        <v>205</v>
      </c>
      <c r="D19" s="52" t="s">
        <v>243</v>
      </c>
      <c r="E19" s="52" t="s">
        <v>25</v>
      </c>
      <c r="F19" s="53" t="s">
        <v>44</v>
      </c>
      <c r="G19" s="52" t="s">
        <v>26</v>
      </c>
      <c r="H19" s="54">
        <v>300000</v>
      </c>
      <c r="I19" s="48" t="s">
        <v>264</v>
      </c>
    </row>
    <row r="20" spans="1:9" ht="20.100000000000001" customHeight="1" x14ac:dyDescent="0.3">
      <c r="A20" s="50">
        <v>19</v>
      </c>
      <c r="B20" s="51" t="s">
        <v>167</v>
      </c>
      <c r="C20" s="52" t="s">
        <v>206</v>
      </c>
      <c r="D20" s="52" t="s">
        <v>243</v>
      </c>
      <c r="E20" s="52" t="s">
        <v>25</v>
      </c>
      <c r="F20" s="53" t="s">
        <v>44</v>
      </c>
      <c r="G20" s="52" t="s">
        <v>45</v>
      </c>
      <c r="H20" s="54" t="s">
        <v>46</v>
      </c>
      <c r="I20" s="48" t="s">
        <v>265</v>
      </c>
    </row>
    <row r="21" spans="1:9" ht="20.100000000000001" customHeight="1" x14ac:dyDescent="0.3">
      <c r="A21" s="50">
        <v>20</v>
      </c>
      <c r="B21" s="51" t="s">
        <v>168</v>
      </c>
      <c r="C21" s="52" t="s">
        <v>207</v>
      </c>
      <c r="D21" s="52" t="s">
        <v>244</v>
      </c>
      <c r="E21" s="52" t="s">
        <v>25</v>
      </c>
      <c r="F21" s="35" t="s">
        <v>44</v>
      </c>
      <c r="G21" s="52" t="s">
        <v>26</v>
      </c>
      <c r="H21" s="54">
        <v>300000</v>
      </c>
      <c r="I21" s="48" t="s">
        <v>264</v>
      </c>
    </row>
    <row r="22" spans="1:9" ht="20.100000000000001" customHeight="1" x14ac:dyDescent="0.3">
      <c r="A22" s="50">
        <v>21</v>
      </c>
      <c r="B22" s="51" t="s">
        <v>169</v>
      </c>
      <c r="C22" s="52" t="s">
        <v>208</v>
      </c>
      <c r="D22" s="52" t="s">
        <v>43</v>
      </c>
      <c r="E22" s="52" t="s">
        <v>25</v>
      </c>
      <c r="F22" s="35" t="s">
        <v>44</v>
      </c>
      <c r="G22" s="52" t="s">
        <v>26</v>
      </c>
      <c r="H22" s="54">
        <v>300000</v>
      </c>
      <c r="I22" s="48" t="s">
        <v>264</v>
      </c>
    </row>
    <row r="23" spans="1:9" ht="20.100000000000001" customHeight="1" x14ac:dyDescent="0.3">
      <c r="A23" s="50">
        <v>22</v>
      </c>
      <c r="B23" s="51" t="s">
        <v>170</v>
      </c>
      <c r="C23" s="52" t="s">
        <v>209</v>
      </c>
      <c r="D23" s="52" t="s">
        <v>245</v>
      </c>
      <c r="E23" s="52" t="s">
        <v>25</v>
      </c>
      <c r="F23" s="35" t="s">
        <v>44</v>
      </c>
      <c r="G23" s="52" t="s">
        <v>26</v>
      </c>
      <c r="H23" s="54">
        <v>300000</v>
      </c>
      <c r="I23" s="48" t="s">
        <v>264</v>
      </c>
    </row>
    <row r="24" spans="1:9" ht="20.100000000000001" customHeight="1" x14ac:dyDescent="0.3">
      <c r="A24" s="50">
        <v>23</v>
      </c>
      <c r="B24" s="51" t="s">
        <v>171</v>
      </c>
      <c r="C24" s="52" t="s">
        <v>198</v>
      </c>
      <c r="D24" s="52" t="s">
        <v>246</v>
      </c>
      <c r="E24" s="52" t="s">
        <v>27</v>
      </c>
      <c r="F24" s="35" t="s">
        <v>44</v>
      </c>
      <c r="G24" s="52" t="s">
        <v>31</v>
      </c>
      <c r="H24" s="54">
        <v>300000</v>
      </c>
      <c r="I24" s="48" t="s">
        <v>269</v>
      </c>
    </row>
    <row r="25" spans="1:9" ht="20.100000000000001" customHeight="1" x14ac:dyDescent="0.3">
      <c r="A25" s="50">
        <v>24</v>
      </c>
      <c r="B25" s="51" t="s">
        <v>172</v>
      </c>
      <c r="C25" s="52" t="s">
        <v>210</v>
      </c>
      <c r="D25" s="52" t="s">
        <v>247</v>
      </c>
      <c r="E25" s="52" t="s">
        <v>32</v>
      </c>
      <c r="F25" s="53" t="s">
        <v>44</v>
      </c>
      <c r="G25" s="52" t="s">
        <v>45</v>
      </c>
      <c r="H25" s="55">
        <v>200000</v>
      </c>
      <c r="I25" s="48" t="s">
        <v>270</v>
      </c>
    </row>
    <row r="26" spans="1:9" ht="20.100000000000001" customHeight="1" x14ac:dyDescent="0.3">
      <c r="A26" s="50">
        <v>25</v>
      </c>
      <c r="B26" s="51" t="s">
        <v>173</v>
      </c>
      <c r="C26" s="52" t="s">
        <v>211</v>
      </c>
      <c r="D26" s="52" t="s">
        <v>248</v>
      </c>
      <c r="E26" s="52" t="s">
        <v>25</v>
      </c>
      <c r="F26" s="35" t="s">
        <v>44</v>
      </c>
      <c r="G26" s="52" t="s">
        <v>26</v>
      </c>
      <c r="H26" s="54">
        <v>300000</v>
      </c>
      <c r="I26" s="48" t="s">
        <v>264</v>
      </c>
    </row>
    <row r="27" spans="1:9" ht="20.100000000000001" customHeight="1" x14ac:dyDescent="0.3">
      <c r="A27" s="50">
        <v>26</v>
      </c>
      <c r="B27" s="51" t="s">
        <v>174</v>
      </c>
      <c r="C27" s="52" t="s">
        <v>212</v>
      </c>
      <c r="D27" s="52" t="s">
        <v>249</v>
      </c>
      <c r="E27" s="52" t="s">
        <v>25</v>
      </c>
      <c r="F27" s="35" t="s">
        <v>44</v>
      </c>
      <c r="G27" s="52" t="s">
        <v>26</v>
      </c>
      <c r="H27" s="54" t="s">
        <v>46</v>
      </c>
      <c r="I27" s="48" t="s">
        <v>271</v>
      </c>
    </row>
    <row r="28" spans="1:9" ht="20.100000000000001" customHeight="1" x14ac:dyDescent="0.3">
      <c r="A28" s="50">
        <v>27</v>
      </c>
      <c r="B28" s="51">
        <v>202252039</v>
      </c>
      <c r="C28" s="52" t="s">
        <v>213</v>
      </c>
      <c r="D28" s="52" t="s">
        <v>250</v>
      </c>
      <c r="E28" s="52" t="s">
        <v>25</v>
      </c>
      <c r="F28" s="35" t="s">
        <v>44</v>
      </c>
      <c r="G28" s="52" t="s">
        <v>26</v>
      </c>
      <c r="H28" s="54">
        <v>300000</v>
      </c>
      <c r="I28" s="48" t="s">
        <v>264</v>
      </c>
    </row>
    <row r="29" spans="1:9" ht="20.100000000000001" customHeight="1" x14ac:dyDescent="0.3">
      <c r="A29" s="50">
        <v>28</v>
      </c>
      <c r="B29" s="57" t="s">
        <v>175</v>
      </c>
      <c r="C29" s="48" t="s">
        <v>214</v>
      </c>
      <c r="D29" s="48" t="s">
        <v>251</v>
      </c>
      <c r="E29" s="48" t="s">
        <v>25</v>
      </c>
      <c r="F29" s="35" t="s">
        <v>44</v>
      </c>
      <c r="G29" s="48" t="s">
        <v>26</v>
      </c>
      <c r="H29" s="54">
        <v>300000</v>
      </c>
      <c r="I29" s="48" t="s">
        <v>264</v>
      </c>
    </row>
    <row r="30" spans="1:9" ht="20.100000000000001" customHeight="1" x14ac:dyDescent="0.3">
      <c r="A30" s="50">
        <v>29</v>
      </c>
      <c r="B30" s="57" t="s">
        <v>176</v>
      </c>
      <c r="C30" s="48" t="s">
        <v>215</v>
      </c>
      <c r="D30" s="48" t="s">
        <v>252</v>
      </c>
      <c r="E30" s="48" t="s">
        <v>27</v>
      </c>
      <c r="F30" s="35" t="s">
        <v>28</v>
      </c>
      <c r="G30" s="48" t="s">
        <v>31</v>
      </c>
      <c r="H30" s="54" t="s">
        <v>46</v>
      </c>
      <c r="I30" s="48" t="s">
        <v>272</v>
      </c>
    </row>
    <row r="31" spans="1:9" ht="20.100000000000001" customHeight="1" x14ac:dyDescent="0.3">
      <c r="A31" s="50">
        <v>30</v>
      </c>
      <c r="B31" s="57" t="s">
        <v>66</v>
      </c>
      <c r="C31" s="48" t="s">
        <v>216</v>
      </c>
      <c r="D31" s="48" t="s">
        <v>233</v>
      </c>
      <c r="E31" s="48" t="s">
        <v>27</v>
      </c>
      <c r="F31" s="35" t="s">
        <v>28</v>
      </c>
      <c r="G31" s="48" t="s">
        <v>45</v>
      </c>
      <c r="H31" s="54">
        <v>500000</v>
      </c>
      <c r="I31" s="48" t="s">
        <v>266</v>
      </c>
    </row>
    <row r="32" spans="1:9" ht="20.100000000000001" customHeight="1" x14ac:dyDescent="0.3">
      <c r="A32" s="50">
        <v>31</v>
      </c>
      <c r="B32" s="57" t="s">
        <v>177</v>
      </c>
      <c r="C32" s="48" t="s">
        <v>217</v>
      </c>
      <c r="D32" s="48" t="s">
        <v>253</v>
      </c>
      <c r="E32" s="48" t="s">
        <v>25</v>
      </c>
      <c r="F32" s="35" t="s">
        <v>44</v>
      </c>
      <c r="G32" s="48" t="s">
        <v>26</v>
      </c>
      <c r="H32" s="54">
        <v>300000</v>
      </c>
      <c r="I32" s="48" t="s">
        <v>264</v>
      </c>
    </row>
    <row r="33" spans="1:9" ht="20.100000000000001" customHeight="1" x14ac:dyDescent="0.3">
      <c r="A33" s="50">
        <v>32</v>
      </c>
      <c r="B33" s="57" t="s">
        <v>178</v>
      </c>
      <c r="C33" s="48" t="s">
        <v>218</v>
      </c>
      <c r="D33" s="48" t="s">
        <v>254</v>
      </c>
      <c r="E33" s="48" t="s">
        <v>32</v>
      </c>
      <c r="F33" s="56" t="s">
        <v>28</v>
      </c>
      <c r="G33" s="48" t="s">
        <v>26</v>
      </c>
      <c r="H33" s="54">
        <v>1000000</v>
      </c>
      <c r="I33" s="48" t="s">
        <v>273</v>
      </c>
    </row>
    <row r="34" spans="1:9" ht="20.100000000000001" customHeight="1" x14ac:dyDescent="0.3">
      <c r="A34" s="50">
        <v>33</v>
      </c>
      <c r="B34" s="57" t="s">
        <v>179</v>
      </c>
      <c r="C34" s="48" t="s">
        <v>219</v>
      </c>
      <c r="D34" s="48" t="s">
        <v>255</v>
      </c>
      <c r="E34" s="48" t="s">
        <v>25</v>
      </c>
      <c r="F34" s="35" t="s">
        <v>44</v>
      </c>
      <c r="G34" s="48" t="s">
        <v>26</v>
      </c>
      <c r="H34" s="54">
        <v>300000</v>
      </c>
      <c r="I34" s="48" t="s">
        <v>264</v>
      </c>
    </row>
    <row r="35" spans="1:9" ht="20.100000000000001" customHeight="1" x14ac:dyDescent="0.3">
      <c r="A35" s="50">
        <v>34</v>
      </c>
      <c r="B35" s="57" t="s">
        <v>180</v>
      </c>
      <c r="C35" s="48" t="s">
        <v>220</v>
      </c>
      <c r="D35" s="48" t="s">
        <v>256</v>
      </c>
      <c r="E35" s="48" t="s">
        <v>25</v>
      </c>
      <c r="F35" s="35" t="s">
        <v>44</v>
      </c>
      <c r="G35" s="48" t="s">
        <v>26</v>
      </c>
      <c r="H35" s="54">
        <v>300000</v>
      </c>
      <c r="I35" s="48" t="s">
        <v>264</v>
      </c>
    </row>
    <row r="36" spans="1:9" ht="20.100000000000001" customHeight="1" x14ac:dyDescent="0.3">
      <c r="A36" s="50">
        <v>35</v>
      </c>
      <c r="B36" s="57" t="s">
        <v>181</v>
      </c>
      <c r="C36" s="48" t="s">
        <v>221</v>
      </c>
      <c r="D36" s="48" t="s">
        <v>257</v>
      </c>
      <c r="E36" s="48" t="s">
        <v>25</v>
      </c>
      <c r="F36" s="35" t="s">
        <v>44</v>
      </c>
      <c r="G36" s="48" t="s">
        <v>26</v>
      </c>
      <c r="H36" s="54">
        <v>300000</v>
      </c>
      <c r="I36" s="48" t="s">
        <v>264</v>
      </c>
    </row>
    <row r="37" spans="1:9" ht="20.100000000000001" customHeight="1" x14ac:dyDescent="0.3">
      <c r="A37" s="50">
        <v>36</v>
      </c>
      <c r="B37" s="57" t="s">
        <v>182</v>
      </c>
      <c r="C37" s="48" t="s">
        <v>222</v>
      </c>
      <c r="D37" s="48" t="s">
        <v>258</v>
      </c>
      <c r="E37" s="48" t="s">
        <v>30</v>
      </c>
      <c r="F37" s="35" t="s">
        <v>28</v>
      </c>
      <c r="G37" s="48" t="s">
        <v>26</v>
      </c>
      <c r="H37" s="54" t="s">
        <v>46</v>
      </c>
      <c r="I37" s="48" t="s">
        <v>280</v>
      </c>
    </row>
    <row r="38" spans="1:9" ht="20.100000000000001" customHeight="1" x14ac:dyDescent="0.3">
      <c r="A38" s="50">
        <v>37</v>
      </c>
      <c r="B38" s="57" t="s">
        <v>70</v>
      </c>
      <c r="C38" s="48" t="s">
        <v>223</v>
      </c>
      <c r="D38" s="48" t="s">
        <v>259</v>
      </c>
      <c r="E38" s="48" t="s">
        <v>27</v>
      </c>
      <c r="F38" s="35" t="s">
        <v>28</v>
      </c>
      <c r="G38" s="48" t="s">
        <v>26</v>
      </c>
      <c r="H38" s="54">
        <v>1000000</v>
      </c>
      <c r="I38" s="48" t="s">
        <v>273</v>
      </c>
    </row>
    <row r="39" spans="1:9" ht="20.100000000000001" customHeight="1" x14ac:dyDescent="0.3">
      <c r="A39" s="50">
        <v>38</v>
      </c>
      <c r="B39" s="57" t="s">
        <v>183</v>
      </c>
      <c r="C39" s="48" t="s">
        <v>224</v>
      </c>
      <c r="D39" s="48" t="s">
        <v>260</v>
      </c>
      <c r="E39" s="48" t="s">
        <v>27</v>
      </c>
      <c r="F39" s="35" t="s">
        <v>28</v>
      </c>
      <c r="G39" s="48" t="s">
        <v>31</v>
      </c>
      <c r="H39" s="54">
        <v>250000</v>
      </c>
      <c r="I39" s="48" t="s">
        <v>274</v>
      </c>
    </row>
    <row r="40" spans="1:9" ht="20.100000000000001" customHeight="1" x14ac:dyDescent="0.3">
      <c r="A40" s="50">
        <v>39</v>
      </c>
      <c r="B40" s="57" t="s">
        <v>184</v>
      </c>
      <c r="C40" s="48" t="s">
        <v>210</v>
      </c>
      <c r="D40" s="48" t="s">
        <v>261</v>
      </c>
      <c r="E40" s="48" t="s">
        <v>32</v>
      </c>
      <c r="F40" s="35" t="s">
        <v>44</v>
      </c>
      <c r="G40" s="48" t="s">
        <v>26</v>
      </c>
      <c r="H40" s="54">
        <v>600000</v>
      </c>
      <c r="I40" s="48" t="s">
        <v>264</v>
      </c>
    </row>
    <row r="41" spans="1:9" ht="20.100000000000001" customHeight="1" x14ac:dyDescent="0.3">
      <c r="A41" s="50">
        <v>40</v>
      </c>
      <c r="B41" s="57" t="s">
        <v>185</v>
      </c>
      <c r="C41" s="48" t="s">
        <v>225</v>
      </c>
      <c r="D41" s="48" t="s">
        <v>255</v>
      </c>
      <c r="E41" s="48" t="s">
        <v>25</v>
      </c>
      <c r="F41" s="35" t="s">
        <v>44</v>
      </c>
      <c r="G41" s="48" t="s">
        <v>26</v>
      </c>
      <c r="H41" s="54" t="s">
        <v>46</v>
      </c>
      <c r="I41" s="48" t="s">
        <v>271</v>
      </c>
    </row>
    <row r="42" spans="1:9" ht="20.100000000000001" customHeight="1" x14ac:dyDescent="0.3">
      <c r="A42" s="50">
        <v>41</v>
      </c>
      <c r="B42" s="57" t="s">
        <v>186</v>
      </c>
      <c r="C42" s="48" t="s">
        <v>226</v>
      </c>
      <c r="D42" s="48" t="s">
        <v>262</v>
      </c>
      <c r="E42" s="48" t="s">
        <v>25</v>
      </c>
      <c r="F42" s="35" t="s">
        <v>44</v>
      </c>
      <c r="G42" s="48" t="s">
        <v>26</v>
      </c>
      <c r="H42" s="54">
        <v>300000</v>
      </c>
      <c r="I42" s="48" t="s">
        <v>264</v>
      </c>
    </row>
    <row r="43" spans="1:9" ht="20.100000000000001" customHeight="1" x14ac:dyDescent="0.3">
      <c r="A43" s="50">
        <v>42</v>
      </c>
      <c r="B43" s="57" t="s">
        <v>187</v>
      </c>
      <c r="C43" s="48" t="s">
        <v>227</v>
      </c>
      <c r="D43" s="48" t="s">
        <v>263</v>
      </c>
      <c r="E43" s="48" t="s">
        <v>25</v>
      </c>
      <c r="F43" s="35" t="s">
        <v>44</v>
      </c>
      <c r="G43" s="48" t="s">
        <v>33</v>
      </c>
      <c r="H43" s="54" t="s">
        <v>46</v>
      </c>
      <c r="I43" s="48" t="s">
        <v>281</v>
      </c>
    </row>
    <row r="44" spans="1:9" ht="20.100000000000001" customHeight="1" x14ac:dyDescent="0.3">
      <c r="A44" s="50">
        <v>43</v>
      </c>
      <c r="B44" s="57" t="s">
        <v>84</v>
      </c>
      <c r="C44" s="48" t="s">
        <v>129</v>
      </c>
      <c r="D44" s="48" t="s">
        <v>145</v>
      </c>
      <c r="E44" s="48" t="s">
        <v>25</v>
      </c>
      <c r="F44" s="56" t="s">
        <v>44</v>
      </c>
      <c r="G44" s="48" t="s">
        <v>26</v>
      </c>
      <c r="H44" s="54">
        <v>300000</v>
      </c>
      <c r="I44" s="48" t="s">
        <v>264</v>
      </c>
    </row>
    <row r="45" spans="1:9" ht="20.100000000000001" customHeight="1" x14ac:dyDescent="0.3">
      <c r="A45" s="50"/>
      <c r="B45" s="57"/>
      <c r="F45" s="35"/>
    </row>
    <row r="46" spans="1:9" ht="20.100000000000001" customHeight="1" x14ac:dyDescent="0.3">
      <c r="A46" s="50"/>
      <c r="B46" s="57"/>
      <c r="F46" s="35"/>
    </row>
    <row r="47" spans="1:9" ht="20.100000000000001" customHeight="1" x14ac:dyDescent="0.3">
      <c r="A47" s="50"/>
      <c r="B47" s="57"/>
      <c r="F47" s="35"/>
    </row>
    <row r="48" spans="1:9" ht="20.100000000000001" customHeight="1" x14ac:dyDescent="0.3">
      <c r="A48" s="50"/>
      <c r="B48" s="57"/>
      <c r="F48" s="35"/>
    </row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  <row r="210" ht="20.100000000000001" customHeight="1" x14ac:dyDescent="0.3"/>
    <row r="211" ht="20.100000000000001" customHeight="1" x14ac:dyDescent="0.3"/>
    <row r="212" ht="20.100000000000001" customHeight="1" x14ac:dyDescent="0.3"/>
    <row r="213" ht="20.100000000000001" customHeight="1" x14ac:dyDescent="0.3"/>
    <row r="214" ht="20.100000000000001" customHeight="1" x14ac:dyDescent="0.3"/>
    <row r="215" ht="20.100000000000001" customHeight="1" x14ac:dyDescent="0.3"/>
    <row r="216" ht="20.100000000000001" customHeight="1" x14ac:dyDescent="0.3"/>
    <row r="217" ht="20.100000000000001" customHeight="1" x14ac:dyDescent="0.3"/>
    <row r="218" ht="20.100000000000001" customHeight="1" x14ac:dyDescent="0.3"/>
    <row r="219" ht="20.100000000000001" customHeight="1" x14ac:dyDescent="0.3"/>
    <row r="220" ht="20.100000000000001" customHeight="1" x14ac:dyDescent="0.3"/>
    <row r="221" ht="20.100000000000001" customHeight="1" x14ac:dyDescent="0.3"/>
    <row r="222" ht="20.100000000000001" customHeight="1" x14ac:dyDescent="0.3"/>
    <row r="223" ht="20.100000000000001" customHeight="1" x14ac:dyDescent="0.3"/>
    <row r="224" ht="20.100000000000001" customHeight="1" x14ac:dyDescent="0.3"/>
    <row r="225" ht="20.100000000000001" customHeight="1" x14ac:dyDescent="0.3"/>
    <row r="226" ht="20.100000000000001" customHeight="1" x14ac:dyDescent="0.3"/>
    <row r="227" ht="20.100000000000001" customHeight="1" x14ac:dyDescent="0.3"/>
    <row r="228" ht="20.100000000000001" customHeight="1" x14ac:dyDescent="0.3"/>
    <row r="229" ht="20.100000000000001" customHeight="1" x14ac:dyDescent="0.3"/>
    <row r="230" ht="20.100000000000001" customHeight="1" x14ac:dyDescent="0.3"/>
    <row r="231" ht="20.100000000000001" customHeight="1" x14ac:dyDescent="0.3"/>
    <row r="232" ht="20.100000000000001" customHeight="1" x14ac:dyDescent="0.3"/>
    <row r="233" ht="20.100000000000001" customHeight="1" x14ac:dyDescent="0.3"/>
    <row r="234" ht="20.100000000000001" customHeight="1" x14ac:dyDescent="0.3"/>
    <row r="235" ht="20.100000000000001" customHeight="1" x14ac:dyDescent="0.3"/>
    <row r="236" ht="20.100000000000001" customHeight="1" x14ac:dyDescent="0.3"/>
    <row r="237" ht="20.100000000000001" customHeight="1" x14ac:dyDescent="0.3"/>
    <row r="238" ht="20.100000000000001" customHeight="1" x14ac:dyDescent="0.3"/>
    <row r="239" ht="20.100000000000001" customHeight="1" x14ac:dyDescent="0.3"/>
    <row r="240" ht="20.100000000000001" customHeight="1" x14ac:dyDescent="0.3"/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  <row r="251" ht="20.100000000000001" customHeight="1" x14ac:dyDescent="0.3"/>
    <row r="252" ht="20.100000000000001" customHeight="1" x14ac:dyDescent="0.3"/>
    <row r="253" ht="20.100000000000001" customHeight="1" x14ac:dyDescent="0.3"/>
    <row r="254" ht="20.100000000000001" customHeight="1" x14ac:dyDescent="0.3"/>
    <row r="255" ht="20.100000000000001" customHeight="1" x14ac:dyDescent="0.3"/>
    <row r="256" ht="20.100000000000001" customHeight="1" x14ac:dyDescent="0.3"/>
    <row r="257" ht="20.100000000000001" customHeight="1" x14ac:dyDescent="0.3"/>
    <row r="258" ht="20.100000000000001" customHeight="1" x14ac:dyDescent="0.3"/>
    <row r="259" ht="20.100000000000001" customHeight="1" x14ac:dyDescent="0.3"/>
    <row r="260" ht="20.100000000000001" customHeight="1" x14ac:dyDescent="0.3"/>
    <row r="261" ht="20.100000000000001" customHeight="1" x14ac:dyDescent="0.3"/>
    <row r="262" ht="20.100000000000001" customHeight="1" x14ac:dyDescent="0.3"/>
    <row r="263" ht="20.100000000000001" customHeight="1" x14ac:dyDescent="0.3"/>
    <row r="264" ht="20.100000000000001" customHeight="1" x14ac:dyDescent="0.3"/>
    <row r="265" ht="20.100000000000001" customHeight="1" x14ac:dyDescent="0.3"/>
    <row r="266" ht="20.100000000000001" customHeight="1" x14ac:dyDescent="0.3"/>
    <row r="267" ht="20.100000000000001" customHeight="1" x14ac:dyDescent="0.3"/>
    <row r="268" ht="20.100000000000001" customHeight="1" x14ac:dyDescent="0.3"/>
    <row r="269" ht="20.100000000000001" customHeight="1" x14ac:dyDescent="0.3"/>
    <row r="270" ht="20.100000000000001" customHeight="1" x14ac:dyDescent="0.3"/>
    <row r="271" ht="20.100000000000001" customHeight="1" x14ac:dyDescent="0.3"/>
    <row r="272" ht="20.100000000000001" customHeight="1" x14ac:dyDescent="0.3"/>
    <row r="273" ht="20.100000000000001" customHeight="1" x14ac:dyDescent="0.3"/>
    <row r="274" ht="20.100000000000001" customHeight="1" x14ac:dyDescent="0.3"/>
    <row r="275" ht="20.100000000000001" customHeight="1" x14ac:dyDescent="0.3"/>
    <row r="276" ht="20.100000000000001" customHeight="1" x14ac:dyDescent="0.3"/>
    <row r="277" ht="20.100000000000001" customHeight="1" x14ac:dyDescent="0.3"/>
    <row r="278" ht="20.100000000000001" customHeight="1" x14ac:dyDescent="0.3"/>
    <row r="279" ht="20.100000000000001" customHeight="1" x14ac:dyDescent="0.3"/>
    <row r="280" ht="20.100000000000001" customHeight="1" x14ac:dyDescent="0.3"/>
  </sheetData>
  <sheetProtection algorithmName="SHA-512" hashValue="Gtm2PDAsS1aSc+LldzXAg28rFy5YTrglR6D8wEQWWkVQX6bkXdGl6D1gQAzG7ut9tX3thv+c34rUM9YVn5ZSQg==" saltValue="lqYSQauZlVGJFe2RvrutsQ==" spinCount="100000" sheet="1" objects="1" scenarios="1" selectLockedCells="1" selectUnlockedCells="1"/>
  <autoFilter ref="A1:I44" xr:uid="{50818E5B-C25B-4DEF-81B9-E03562442745}"/>
  <phoneticPr fontId="2" type="noConversion"/>
  <conditionalFormatting sqref="B1:B1048576">
    <cfRule type="duplicateValues" dxfId="9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759D-D077-47BA-A619-7566EA518DE8}">
  <dimension ref="A1:L254"/>
  <sheetViews>
    <sheetView workbookViewId="0">
      <pane ySplit="1" topLeftCell="A2" activePane="bottomLeft" state="frozen"/>
      <selection activeCell="S41" sqref="S41"/>
      <selection pane="bottomLeft" sqref="A1:O1048576"/>
    </sheetView>
  </sheetViews>
  <sheetFormatPr defaultRowHeight="16.5" x14ac:dyDescent="0.3"/>
  <cols>
    <col min="1" max="2" width="8.75" style="49" hidden="1" customWidth="1"/>
    <col min="3" max="3" width="70.5" style="49" hidden="1" customWidth="1"/>
    <col min="4" max="4" width="13.875" style="49" hidden="1" customWidth="1"/>
    <col min="5" max="5" width="16.375" style="49" hidden="1" customWidth="1"/>
    <col min="6" max="6" width="14.5" style="39" hidden="1" customWidth="1"/>
    <col min="7" max="7" width="15.375" style="49" hidden="1" customWidth="1"/>
    <col min="8" max="8" width="8.5" style="49" hidden="1" customWidth="1"/>
    <col min="9" max="9" width="11.5" style="49" hidden="1" customWidth="1"/>
    <col min="10" max="10" width="9" style="49" hidden="1" customWidth="1"/>
    <col min="11" max="12" width="9" style="21" hidden="1" customWidth="1"/>
    <col min="13" max="15" width="0" style="21" hidden="1" customWidth="1"/>
    <col min="16" max="16384" width="9" style="21"/>
  </cols>
  <sheetData>
    <row r="1" spans="1:10" x14ac:dyDescent="0.3">
      <c r="A1" s="44" t="s">
        <v>9</v>
      </c>
      <c r="B1" s="45" t="s">
        <v>10</v>
      </c>
      <c r="C1" s="45" t="s">
        <v>18</v>
      </c>
      <c r="D1" s="45" t="s">
        <v>19</v>
      </c>
      <c r="E1" s="45" t="s">
        <v>20</v>
      </c>
      <c r="F1" s="45" t="s">
        <v>21</v>
      </c>
      <c r="G1" s="45" t="s">
        <v>22</v>
      </c>
      <c r="H1" s="46" t="s">
        <v>23</v>
      </c>
      <c r="I1" s="47" t="s">
        <v>24</v>
      </c>
    </row>
    <row r="2" spans="1:10" ht="20.100000000000001" customHeight="1" x14ac:dyDescent="0.3">
      <c r="A2" s="50">
        <v>3</v>
      </c>
      <c r="B2" s="51" t="s">
        <v>155</v>
      </c>
      <c r="C2" s="52" t="s">
        <v>190</v>
      </c>
      <c r="D2" s="52" t="s">
        <v>229</v>
      </c>
      <c r="E2" s="52" t="s">
        <v>25</v>
      </c>
      <c r="F2" s="53" t="s">
        <v>44</v>
      </c>
      <c r="G2" s="52" t="s">
        <v>45</v>
      </c>
      <c r="H2" s="54" t="s">
        <v>46</v>
      </c>
      <c r="I2" s="48" t="s">
        <v>265</v>
      </c>
      <c r="J2" s="21"/>
    </row>
    <row r="3" spans="1:10" ht="20.100000000000001" customHeight="1" x14ac:dyDescent="0.3">
      <c r="A3" s="50">
        <v>13</v>
      </c>
      <c r="B3" s="51" t="s">
        <v>163</v>
      </c>
      <c r="C3" s="52" t="s">
        <v>200</v>
      </c>
      <c r="D3" s="52" t="s">
        <v>239</v>
      </c>
      <c r="E3" s="52" t="s">
        <v>25</v>
      </c>
      <c r="F3" s="35" t="s">
        <v>44</v>
      </c>
      <c r="G3" s="52" t="s">
        <v>26</v>
      </c>
      <c r="H3" s="54">
        <v>300000</v>
      </c>
      <c r="I3" s="48" t="s">
        <v>264</v>
      </c>
      <c r="J3" s="21"/>
    </row>
    <row r="4" spans="1:10" ht="20.100000000000001" customHeight="1" x14ac:dyDescent="0.3">
      <c r="A4" s="50">
        <v>19</v>
      </c>
      <c r="B4" s="51" t="s">
        <v>167</v>
      </c>
      <c r="C4" s="52" t="s">
        <v>206</v>
      </c>
      <c r="D4" s="52" t="s">
        <v>243</v>
      </c>
      <c r="E4" s="52" t="s">
        <v>25</v>
      </c>
      <c r="F4" s="35" t="s">
        <v>44</v>
      </c>
      <c r="G4" s="52" t="s">
        <v>45</v>
      </c>
      <c r="H4" s="54" t="s">
        <v>46</v>
      </c>
      <c r="I4" s="48" t="s">
        <v>265</v>
      </c>
      <c r="J4" s="21"/>
    </row>
    <row r="5" spans="1:10" ht="20.100000000000001" customHeight="1" x14ac:dyDescent="0.3">
      <c r="A5" s="50">
        <v>27</v>
      </c>
      <c r="B5" s="51" t="s">
        <v>174</v>
      </c>
      <c r="C5" s="52" t="s">
        <v>213</v>
      </c>
      <c r="D5" s="52" t="s">
        <v>250</v>
      </c>
      <c r="E5" s="52" t="s">
        <v>25</v>
      </c>
      <c r="F5" s="35" t="s">
        <v>44</v>
      </c>
      <c r="G5" s="52" t="s">
        <v>26</v>
      </c>
      <c r="H5" s="54">
        <v>300000</v>
      </c>
      <c r="I5" s="48" t="s">
        <v>264</v>
      </c>
      <c r="J5" s="21"/>
    </row>
    <row r="6" spans="1:10" ht="20.100000000000001" customHeight="1" x14ac:dyDescent="0.3">
      <c r="A6" s="50"/>
      <c r="B6" s="51"/>
      <c r="C6" s="52"/>
      <c r="D6" s="52"/>
      <c r="E6" s="52"/>
      <c r="F6" s="35"/>
      <c r="G6" s="52"/>
      <c r="H6" s="54"/>
      <c r="I6" s="48"/>
      <c r="J6" s="21"/>
    </row>
    <row r="7" spans="1:10" ht="20.100000000000001" customHeight="1" x14ac:dyDescent="0.3">
      <c r="A7" s="50"/>
      <c r="B7" s="51"/>
      <c r="C7" s="52"/>
      <c r="D7" s="52"/>
      <c r="E7" s="52"/>
      <c r="F7" s="35"/>
      <c r="G7" s="52"/>
      <c r="H7" s="54"/>
      <c r="I7" s="48"/>
      <c r="J7" s="21"/>
    </row>
    <row r="8" spans="1:10" ht="20.100000000000001" customHeight="1" x14ac:dyDescent="0.3">
      <c r="A8" s="50"/>
      <c r="B8" s="57"/>
      <c r="C8" s="48"/>
      <c r="D8" s="48"/>
      <c r="E8" s="48"/>
      <c r="F8" s="35"/>
      <c r="G8" s="48"/>
      <c r="H8" s="54"/>
      <c r="I8" s="48"/>
      <c r="J8" s="21"/>
    </row>
    <row r="9" spans="1:10" ht="20.100000000000001" customHeight="1" x14ac:dyDescent="0.3">
      <c r="A9" s="50"/>
      <c r="B9" s="57"/>
      <c r="C9" s="48"/>
      <c r="D9" s="48"/>
      <c r="E9" s="48"/>
      <c r="F9" s="35"/>
      <c r="G9" s="48"/>
      <c r="H9" s="54"/>
      <c r="I9" s="48"/>
      <c r="J9" s="21"/>
    </row>
    <row r="10" spans="1:10" ht="20.100000000000001" customHeight="1" x14ac:dyDescent="0.3"/>
    <row r="11" spans="1:10" ht="20.100000000000001" customHeight="1" x14ac:dyDescent="0.3"/>
    <row r="12" spans="1:10" ht="20.100000000000001" customHeight="1" x14ac:dyDescent="0.3"/>
    <row r="13" spans="1:10" ht="20.100000000000001" customHeight="1" x14ac:dyDescent="0.3"/>
    <row r="14" spans="1:10" ht="20.100000000000001" customHeight="1" x14ac:dyDescent="0.3"/>
    <row r="15" spans="1:10" ht="20.100000000000001" customHeight="1" x14ac:dyDescent="0.3"/>
    <row r="16" spans="1:10" ht="20.100000000000001" customHeight="1" x14ac:dyDescent="0.3"/>
    <row r="17" ht="20.100000000000001" customHeight="1" x14ac:dyDescent="0.3"/>
    <row r="18" ht="20.100000000000001" customHeight="1" x14ac:dyDescent="0.3"/>
    <row r="19" ht="20.100000000000001" customHeight="1" x14ac:dyDescent="0.3"/>
    <row r="20" ht="20.100000000000001" customHeight="1" x14ac:dyDescent="0.3"/>
    <row r="21" ht="20.100000000000001" customHeight="1" x14ac:dyDescent="0.3"/>
    <row r="22" ht="20.100000000000001" customHeight="1" x14ac:dyDescent="0.3"/>
    <row r="23" ht="20.100000000000001" customHeight="1" x14ac:dyDescent="0.3"/>
    <row r="24" ht="20.100000000000001" customHeight="1" x14ac:dyDescent="0.3"/>
    <row r="25" ht="20.100000000000001" customHeight="1" x14ac:dyDescent="0.3"/>
    <row r="26" ht="20.100000000000001" customHeight="1" x14ac:dyDescent="0.3"/>
    <row r="27" ht="20.100000000000001" customHeight="1" x14ac:dyDescent="0.3"/>
    <row r="28" ht="20.100000000000001" customHeight="1" x14ac:dyDescent="0.3"/>
    <row r="29" ht="20.100000000000001" customHeight="1" x14ac:dyDescent="0.3"/>
    <row r="30" ht="20.100000000000001" customHeight="1" x14ac:dyDescent="0.3"/>
    <row r="31" ht="20.100000000000001" customHeight="1" x14ac:dyDescent="0.3"/>
    <row r="32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  <row r="38" ht="20.100000000000001" customHeight="1" x14ac:dyDescent="0.3"/>
    <row r="39" ht="20.100000000000001" customHeight="1" x14ac:dyDescent="0.3"/>
    <row r="40" ht="20.100000000000001" customHeight="1" x14ac:dyDescent="0.3"/>
    <row r="41" ht="20.100000000000001" customHeight="1" x14ac:dyDescent="0.3"/>
    <row r="42" ht="20.100000000000001" customHeight="1" x14ac:dyDescent="0.3"/>
    <row r="43" ht="20.100000000000001" customHeight="1" x14ac:dyDescent="0.3"/>
    <row r="44" ht="20.100000000000001" customHeight="1" x14ac:dyDescent="0.3"/>
    <row r="45" ht="20.100000000000001" customHeight="1" x14ac:dyDescent="0.3"/>
    <row r="46" ht="20.100000000000001" customHeight="1" x14ac:dyDescent="0.3"/>
    <row r="47" ht="20.100000000000001" customHeight="1" x14ac:dyDescent="0.3"/>
    <row r="48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  <row r="173" ht="20.100000000000001" customHeight="1" x14ac:dyDescent="0.3"/>
    <row r="174" ht="20.100000000000001" customHeight="1" x14ac:dyDescent="0.3"/>
    <row r="175" ht="20.100000000000001" customHeight="1" x14ac:dyDescent="0.3"/>
    <row r="176" ht="20.100000000000001" customHeight="1" x14ac:dyDescent="0.3"/>
    <row r="177" ht="20.100000000000001" customHeight="1" x14ac:dyDescent="0.3"/>
    <row r="178" ht="20.100000000000001" customHeight="1" x14ac:dyDescent="0.3"/>
    <row r="179" ht="20.100000000000001" customHeight="1" x14ac:dyDescent="0.3"/>
    <row r="180" ht="20.100000000000001" customHeight="1" x14ac:dyDescent="0.3"/>
    <row r="181" ht="20.100000000000001" customHeight="1" x14ac:dyDescent="0.3"/>
    <row r="182" ht="20.100000000000001" customHeight="1" x14ac:dyDescent="0.3"/>
    <row r="183" ht="20.100000000000001" customHeight="1" x14ac:dyDescent="0.3"/>
    <row r="184" ht="20.100000000000001" customHeight="1" x14ac:dyDescent="0.3"/>
    <row r="185" ht="20.100000000000001" customHeight="1" x14ac:dyDescent="0.3"/>
    <row r="186" ht="20.100000000000001" customHeight="1" x14ac:dyDescent="0.3"/>
    <row r="187" ht="20.100000000000001" customHeight="1" x14ac:dyDescent="0.3"/>
    <row r="188" ht="20.100000000000001" customHeight="1" x14ac:dyDescent="0.3"/>
    <row r="189" ht="20.100000000000001" customHeight="1" x14ac:dyDescent="0.3"/>
    <row r="190" ht="20.100000000000001" customHeight="1" x14ac:dyDescent="0.3"/>
    <row r="191" ht="20.100000000000001" customHeight="1" x14ac:dyDescent="0.3"/>
    <row r="192" ht="20.100000000000001" customHeight="1" x14ac:dyDescent="0.3"/>
    <row r="193" ht="20.100000000000001" customHeight="1" x14ac:dyDescent="0.3"/>
    <row r="194" ht="20.100000000000001" customHeight="1" x14ac:dyDescent="0.3"/>
    <row r="195" ht="20.100000000000001" customHeight="1" x14ac:dyDescent="0.3"/>
    <row r="196" ht="20.100000000000001" customHeight="1" x14ac:dyDescent="0.3"/>
    <row r="197" ht="20.100000000000001" customHeight="1" x14ac:dyDescent="0.3"/>
    <row r="198" ht="20.100000000000001" customHeight="1" x14ac:dyDescent="0.3"/>
    <row r="199" ht="20.100000000000001" customHeight="1" x14ac:dyDescent="0.3"/>
    <row r="200" ht="20.100000000000001" customHeight="1" x14ac:dyDescent="0.3"/>
    <row r="201" ht="20.100000000000001" customHeight="1" x14ac:dyDescent="0.3"/>
    <row r="202" ht="20.100000000000001" customHeight="1" x14ac:dyDescent="0.3"/>
    <row r="203" ht="20.100000000000001" customHeight="1" x14ac:dyDescent="0.3"/>
    <row r="204" ht="20.100000000000001" customHeight="1" x14ac:dyDescent="0.3"/>
    <row r="205" ht="20.100000000000001" customHeight="1" x14ac:dyDescent="0.3"/>
    <row r="206" ht="20.100000000000001" customHeight="1" x14ac:dyDescent="0.3"/>
    <row r="207" ht="20.100000000000001" customHeight="1" x14ac:dyDescent="0.3"/>
    <row r="208" ht="20.100000000000001" customHeight="1" x14ac:dyDescent="0.3"/>
    <row r="209" ht="20.100000000000001" customHeight="1" x14ac:dyDescent="0.3"/>
    <row r="210" ht="20.100000000000001" customHeight="1" x14ac:dyDescent="0.3"/>
    <row r="211" ht="20.100000000000001" customHeight="1" x14ac:dyDescent="0.3"/>
    <row r="212" ht="20.100000000000001" customHeight="1" x14ac:dyDescent="0.3"/>
    <row r="213" ht="20.100000000000001" customHeight="1" x14ac:dyDescent="0.3"/>
    <row r="214" ht="20.100000000000001" customHeight="1" x14ac:dyDescent="0.3"/>
    <row r="215" ht="20.100000000000001" customHeight="1" x14ac:dyDescent="0.3"/>
    <row r="216" ht="20.100000000000001" customHeight="1" x14ac:dyDescent="0.3"/>
    <row r="217" ht="20.100000000000001" customHeight="1" x14ac:dyDescent="0.3"/>
    <row r="218" ht="20.100000000000001" customHeight="1" x14ac:dyDescent="0.3"/>
    <row r="219" ht="20.100000000000001" customHeight="1" x14ac:dyDescent="0.3"/>
    <row r="220" ht="20.100000000000001" customHeight="1" x14ac:dyDescent="0.3"/>
    <row r="221" ht="20.100000000000001" customHeight="1" x14ac:dyDescent="0.3"/>
    <row r="222" ht="20.100000000000001" customHeight="1" x14ac:dyDescent="0.3"/>
    <row r="223" ht="20.100000000000001" customHeight="1" x14ac:dyDescent="0.3"/>
    <row r="224" ht="20.100000000000001" customHeight="1" x14ac:dyDescent="0.3"/>
    <row r="225" ht="20.100000000000001" customHeight="1" x14ac:dyDescent="0.3"/>
    <row r="226" ht="20.100000000000001" customHeight="1" x14ac:dyDescent="0.3"/>
    <row r="227" ht="20.100000000000001" customHeight="1" x14ac:dyDescent="0.3"/>
    <row r="228" ht="20.100000000000001" customHeight="1" x14ac:dyDescent="0.3"/>
    <row r="229" ht="20.100000000000001" customHeight="1" x14ac:dyDescent="0.3"/>
    <row r="230" ht="20.100000000000001" customHeight="1" x14ac:dyDescent="0.3"/>
    <row r="231" ht="20.100000000000001" customHeight="1" x14ac:dyDescent="0.3"/>
    <row r="232" ht="20.100000000000001" customHeight="1" x14ac:dyDescent="0.3"/>
    <row r="233" ht="20.100000000000001" customHeight="1" x14ac:dyDescent="0.3"/>
    <row r="234" ht="20.100000000000001" customHeight="1" x14ac:dyDescent="0.3"/>
    <row r="235" ht="20.100000000000001" customHeight="1" x14ac:dyDescent="0.3"/>
    <row r="236" ht="20.100000000000001" customHeight="1" x14ac:dyDescent="0.3"/>
    <row r="237" ht="20.100000000000001" customHeight="1" x14ac:dyDescent="0.3"/>
    <row r="238" ht="20.100000000000001" customHeight="1" x14ac:dyDescent="0.3"/>
    <row r="239" ht="20.100000000000001" customHeight="1" x14ac:dyDescent="0.3"/>
    <row r="240" ht="20.100000000000001" customHeight="1" x14ac:dyDescent="0.3"/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  <row r="251" ht="20.100000000000001" customHeight="1" x14ac:dyDescent="0.3"/>
    <row r="252" ht="20.100000000000001" customHeight="1" x14ac:dyDescent="0.3"/>
    <row r="253" ht="20.100000000000001" customHeight="1" x14ac:dyDescent="0.3"/>
    <row r="254" ht="20.100000000000001" customHeight="1" x14ac:dyDescent="0.3"/>
  </sheetData>
  <sheetProtection algorithmName="SHA-512" hashValue="4nWRgzSmUWWYaCQGmUKXVWXAzfkrP8HN/GUGpuO2eoediKrJ/XTG4uKMoCHcoJHbgeyRGQrpF0aqKwEREnGO9Q==" saltValue="cyhMkP/75WGB+veu8l7t2Q==" spinCount="100000" sheet="1" objects="1" scenarios="1" selectLockedCells="1" selectUnlockedCells="1"/>
  <autoFilter ref="A1:I2" xr:uid="{50818E5B-C25B-4DEF-81B9-E03562442745}"/>
  <phoneticPr fontId="2" type="noConversion"/>
  <conditionalFormatting sqref="B1 B10:B1048576">
    <cfRule type="duplicateValues" dxfId="8" priority="9"/>
  </conditionalFormatting>
  <conditionalFormatting sqref="B2">
    <cfRule type="duplicateValues" dxfId="7" priority="8"/>
  </conditionalFormatting>
  <conditionalFormatting sqref="B3">
    <cfRule type="duplicateValues" dxfId="6" priority="7"/>
  </conditionalFormatting>
  <conditionalFormatting sqref="B4">
    <cfRule type="duplicateValues" dxfId="5" priority="6"/>
  </conditionalFormatting>
  <conditionalFormatting sqref="B5">
    <cfRule type="duplicateValues" dxfId="4" priority="5"/>
  </conditionalFormatting>
  <conditionalFormatting sqref="B6">
    <cfRule type="duplicateValues" dxfId="3" priority="4"/>
  </conditionalFormatting>
  <conditionalFormatting sqref="B7">
    <cfRule type="duplicateValues" dxfId="2" priority="3"/>
  </conditionalFormatting>
  <conditionalFormatting sqref="B8">
    <cfRule type="duplicateValues" dxfId="1" priority="2"/>
  </conditionalFormatting>
  <conditionalFormatting sqref="B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결과 조회</vt:lpstr>
      <vt:lpstr>코드북(학회1)</vt:lpstr>
      <vt:lpstr>코드북(학회2)</vt:lpstr>
      <vt:lpstr>코드북(연구1)</vt:lpstr>
      <vt:lpstr>코드북(연구2)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catholic</cp:lastModifiedBy>
  <dcterms:created xsi:type="dcterms:W3CDTF">2023-11-16T06:12:20Z</dcterms:created>
  <dcterms:modified xsi:type="dcterms:W3CDTF">2026-05-21T00:27:40Z</dcterms:modified>
</cp:coreProperties>
</file>