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olic\Desktop\INHWA\3. 연구\학회발표지원금 및 연구지원금\2025-1\2차\"/>
    </mc:Choice>
  </mc:AlternateContent>
  <xr:revisionPtr revIDLastSave="0" documentId="13_ncr:1_{D8376210-949C-470E-9C9D-AB89F0CA00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정리용 표지" sheetId="2" r:id="rId1"/>
  </sheets>
  <definedNames>
    <definedName name="_xlnm._FilterDatabase" localSheetId="0" hidden="1">'정리용 표지'!$A$2:$O$72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72" i="2" l="1"/>
  <c r="L53" i="2" l="1"/>
  <c r="L70" i="2"/>
  <c r="L32" i="2"/>
  <c r="L50" i="2"/>
  <c r="L61" i="2"/>
  <c r="L59" i="2" l="1"/>
  <c r="L48" i="2" l="1"/>
  <c r="L7" i="2" l="1"/>
</calcChain>
</file>

<file path=xl/sharedStrings.xml><?xml version="1.0" encoding="utf-8"?>
<sst xmlns="http://schemas.openxmlformats.org/spreadsheetml/2006/main" count="674" uniqueCount="273">
  <si>
    <t>학과</t>
  </si>
  <si>
    <t>과정</t>
  </si>
  <si>
    <t>학번</t>
  </si>
  <si>
    <t>논문명</t>
  </si>
  <si>
    <t>게재학술지</t>
  </si>
  <si>
    <t>권호년월</t>
  </si>
  <si>
    <t>학술지등급</t>
  </si>
  <si>
    <t>논문참여형태</t>
  </si>
  <si>
    <t>총저자수</t>
  </si>
  <si>
    <t>교육학과</t>
  </si>
  <si>
    <t>박사</t>
  </si>
  <si>
    <t>지역사회 자원활용 평생교육 프로그램 사례연구: Y시 5060세대 프로그램 개발 과정을 중심으로</t>
  </si>
  <si>
    <t>학습자중심교과교육연구</t>
  </si>
  <si>
    <t>25/10/2025/5</t>
  </si>
  <si>
    <t>한국연구재단 등재지</t>
  </si>
  <si>
    <t>제1저자</t>
  </si>
  <si>
    <t>3</t>
  </si>
  <si>
    <t>국사학과</t>
  </si>
  <si>
    <t>20세기 초 일제의 서울지역 오물 처리체계의 개편과 한국인의 대응</t>
  </si>
  <si>
    <t>서울과 역사</t>
  </si>
  <si>
    <t>/119/2025/2</t>
  </si>
  <si>
    <t>단독</t>
  </si>
  <si>
    <t>1</t>
  </si>
  <si>
    <t>6</t>
  </si>
  <si>
    <t>工业-教育合作在促进学生就业中的作用：中国一所职业学院的案例研究</t>
  </si>
  <si>
    <t>文化交流和多元文化教育</t>
  </si>
  <si>
    <t>14/2/2025/3</t>
  </si>
  <si>
    <t>2</t>
  </si>
  <si>
    <t>중어중문학과</t>
  </si>
  <si>
    <t>7</t>
  </si>
  <si>
    <t xml:space="preserve">初级阅读课中有声绘本教材的设计与应用——基于多模态话语的分析 </t>
  </si>
  <si>
    <t>中國言語硏究(Korea Journal of Chinese Linguistics)</t>
  </si>
  <si>
    <t>116//2025/2</t>
  </si>
  <si>
    <t>1/79/2025/7</t>
  </si>
  <si>
    <t>SCI</t>
  </si>
  <si>
    <t>심리학과</t>
  </si>
  <si>
    <t>청소년용 6요인 양육태도척도의 개발 및 타당화 연구</t>
  </si>
  <si>
    <t>청소년학연구</t>
  </si>
  <si>
    <t>32/7/2025/7</t>
  </si>
  <si>
    <t>생명공학과</t>
  </si>
  <si>
    <t>석박통합</t>
  </si>
  <si>
    <t>Lipid nanoparticles with prazole adjuvant to enhance the efficacy of mRNA cancer vaccines</t>
  </si>
  <si>
    <t>383//2025/7</t>
  </si>
  <si>
    <t>SCIE</t>
  </si>
  <si>
    <t>제1저자(복수)</t>
  </si>
  <si>
    <t>생활문화학과</t>
  </si>
  <si>
    <t>8</t>
  </si>
  <si>
    <t>2019 개정 누리과정 운영을 통해 보육교사들이 경험한 놀이 교수에 대한 의미: van Manen의 해석학적 현상학을 중심으로</t>
  </si>
  <si>
    <t>25/5/25/3</t>
  </si>
  <si>
    <t>9</t>
  </si>
  <si>
    <t>Adalimumab-Poloxamer Conjugate for Bio-Better: Enhanced Stability and Function</t>
  </si>
  <si>
    <t>//2025/07</t>
  </si>
  <si>
    <t>4</t>
  </si>
  <si>
    <t>中国高等教育质量评价研究的十年演进--基于CiteSpace文献计量分析</t>
  </si>
  <si>
    <t>한국중국문화학회</t>
  </si>
  <si>
    <t>85//2025/03</t>
  </si>
  <si>
    <t>26/4/2025/6</t>
  </si>
  <si>
    <t>Endoluminal photodynamic therapy with a photoreactive stent-based catheter system to treat malignant colorectal obstruction</t>
  </si>
  <si>
    <t>10/2/2025/3</t>
  </si>
  <si>
    <t>11</t>
  </si>
  <si>
    <t>320//2025/9</t>
  </si>
  <si>
    <t>10</t>
  </si>
  <si>
    <t>基于体认理论的AI辅助初级汉语口语教学研究</t>
  </si>
  <si>
    <t>中國言語研究（Korea Journal of Chinese Linguistics）</t>
  </si>
  <si>
    <t>한국유아교육연구</t>
  </si>
  <si>
    <t>26/4/2024/12</t>
  </si>
  <si>
    <t>디지털 리터러시가 중국 고등학교 교사의 ICT 수업 혁신행동에 미치는 영향:교사 몰입과 교사 학습 공동체의 역할 분석</t>
  </si>
  <si>
    <t>글로벌교육연구</t>
  </si>
  <si>
    <t>16/4/2024/12</t>
  </si>
  <si>
    <t>인공지능학과</t>
  </si>
  <si>
    <t>Halal or Not: Knowledge Graph Completion for Predicting Cultural Appropriateness of Daily Products</t>
  </si>
  <si>
    <t>IEEE Access</t>
  </si>
  <si>
    <t>13//2025/1</t>
  </si>
  <si>
    <t>39/16/2025/4</t>
  </si>
  <si>
    <t>Mitigating Degree Bias in Graph Representation Learning With Learnable Structural Augmentation and Structural Self-Attention</t>
  </si>
  <si>
    <t>//2025/4</t>
  </si>
  <si>
    <t>유학생의 학업 경험에 관한 현상학적 연구 : 재한 중국 박사과정 학생을 중심으로</t>
  </si>
  <si>
    <t>Journal of Multiculture and Education</t>
  </si>
  <si>
    <t>10/1/2025/3</t>
  </si>
  <si>
    <t>중국 서부 특수학교 신입 교사의 전문성 발전 과정에 대한 현상학적 연구</t>
  </si>
  <si>
    <t>한국과 국제사회</t>
  </si>
  <si>
    <t>9/3/2025/06</t>
  </si>
  <si>
    <t>한국과 국제사회 (코발소)</t>
  </si>
  <si>
    <t>9/2/2025/4</t>
  </si>
  <si>
    <t>한국과 세계 (코아셈스)</t>
  </si>
  <si>
    <t>7/4/2025/7</t>
  </si>
  <si>
    <t>11/1/2025/6</t>
  </si>
  <si>
    <t>Synthesis of Autotaxin-Inhibiting Lipid Nanoparticles to Regulate Autophagy and Inﬂammatory Responses in Activated Macrophages</t>
  </si>
  <si>
    <t>22/4/2025/1</t>
  </si>
  <si>
    <t>석사</t>
  </si>
  <si>
    <t>Advanced Therapeutic Approaches for Metastatic Ovarian Cancer</t>
  </si>
  <si>
    <t>17/5/2025/2</t>
  </si>
  <si>
    <t>Artificial Liposomes With Internal Docking Site for  Protein Delivery</t>
  </si>
  <si>
    <t>36/4/2025/04</t>
  </si>
  <si>
    <t>敬语研究的伦理转向 —_x0001_ 汉韩敬语系统的比较分析与教学启示</t>
  </si>
  <si>
    <t>《中韩研究学刊》</t>
  </si>
  <si>
    <t>36/21/2025/4</t>
  </si>
  <si>
    <t>중독학과</t>
  </si>
  <si>
    <t>Adaptation of the Korean Version of the Personal Financial Wellness Scale</t>
  </si>
  <si>
    <t>38/16/2025/5</t>
  </si>
  <si>
    <t>SSCI</t>
  </si>
  <si>
    <t>공동저자</t>
  </si>
  <si>
    <t>从高低语境理论看李子柒视频“热”现象”</t>
  </si>
  <si>
    <t>韓中言語文化硏究 The Journal of Study on Language and Culture of Korea and China</t>
  </si>
  <si>
    <t>75/529/2025/2</t>
  </si>
  <si>
    <t>12/5/2025/4</t>
  </si>
  <si>
    <t>5</t>
  </si>
  <si>
    <t>中韩同形异义词“发表”的对比研究</t>
  </si>
  <si>
    <t>한중언어문화연구</t>
  </si>
  <si>
    <t>/76/2025/5</t>
  </si>
  <si>
    <t>공연예술문화학과</t>
  </si>
  <si>
    <t>6/2/2025/06</t>
  </si>
  <si>
    <t>복잡계이론 관점으로 본 부천문화도시 문화마을지원사업의 창발현상</t>
  </si>
  <si>
    <t>지역과문화</t>
  </si>
  <si>
    <t>12/1/2025/03</t>
  </si>
  <si>
    <t>한중 실경공연 정책 환경과 연구 동향 비교 분석</t>
  </si>
  <si>
    <t>12/2/2025/6</t>
  </si>
  <si>
    <t>Rapid-Turnaround Co-Administration of mRNA-Based MHC-I and MHC-II-Restricted Neoantigens Enhances Immune Responses of Antigen-Specific CD8+ T Cells and Anti-Cancer Efficacy in Colorectal Cancer</t>
  </si>
  <si>
    <t>//2025/7</t>
  </si>
  <si>
    <t>약학과</t>
  </si>
  <si>
    <t>Development and Validation of Bioanalytical LC–MS/MS Method for Pharmacokinetic Assessment of Amoxicillin and Clavulanate in Human Plasma</t>
  </si>
  <si>
    <t>18/7/2025/7</t>
  </si>
  <si>
    <t>韩国汉语二语学习者初等手写汉字笔画书写研究</t>
  </si>
  <si>
    <t>中国学</t>
  </si>
  <si>
    <t>/91/2025/6</t>
  </si>
  <si>
    <t>Analysis on the Trends of Research on China's “Double Reduction” Policy : Centered on CiteSpace Visualization Analysis</t>
  </si>
  <si>
    <t>중국학</t>
  </si>
  <si>
    <t>90/20/2025/3</t>
  </si>
  <si>
    <t>基于《等级标准》的双宾句教学语法研究—以韩国学习者为例</t>
  </si>
  <si>
    <t>중국어 교육과 연구</t>
  </si>
  <si>
    <t>5/46/2025/7</t>
  </si>
  <si>
    <t>13/16/2025/6</t>
  </si>
  <si>
    <t>An analysis of research trends in the field of education reform in China based on bibliometrics</t>
  </si>
  <si>
    <t>동북아 문화연구</t>
  </si>
  <si>
    <t>82/9/2025/3</t>
  </si>
  <si>
    <t xml:space="preserve">A Phenomenological Study of Parental Educational Anxiety in the Context of the Double Reduction Policy in China </t>
  </si>
  <si>
    <t>25/8/2025/4</t>
  </si>
  <si>
    <t>학습 회복력이 중국 대학생들의 학습 소진에 미치는 영향 기제 연구: 자기 불구화의 매개 역할</t>
  </si>
  <si>
    <t>대학 교수-학습 연구</t>
  </si>
  <si>
    <t>18/2/2025/5</t>
  </si>
  <si>
    <t>대학생 셀프리더십이 학습 몰입에 미치는 영향 연구:  중국 산동성을 중심으로 한 SEM 분석</t>
  </si>
  <si>
    <t>17/1/2025/3</t>
  </si>
  <si>
    <t>A Study on the Experiences and Cognition of Teachers Returning  from the International Chinese Teacher Program</t>
  </si>
  <si>
    <t>28/2/2025/6</t>
  </si>
  <si>
    <t>보건사회연구</t>
  </si>
  <si>
    <t>45/2/2025/6</t>
  </si>
  <si>
    <t>애착 외상으로서의 마약중독과 회복자원으로서 가족 역할:&amp;lt;뷰티풀 보이&amp;gt;를 중심으</t>
  </si>
  <si>
    <t>Amplification-Free CRISPR/Cas12a-Based Electrochemical Biosensor with Enhanced Sensitivity for Viral Detection</t>
  </si>
  <si>
    <t>10/6/2025/6</t>
  </si>
  <si>
    <t>공간디자인학과</t>
  </si>
  <si>
    <t>Optimization of Lighting Environment Design in Nursing Homes Based on AHP-CRITIC Multi-dimensional Weighting</t>
  </si>
  <si>
    <t>0/35/2025/6</t>
  </si>
  <si>
    <t>화학과</t>
  </si>
  <si>
    <t>175//2025/6</t>
  </si>
  <si>
    <t>The impact of presidents’ transformational leadership on faculty occupational well-being—parallel mediating roles of teaching efficacy and job crafting</t>
  </si>
  <si>
    <t>16//6/6</t>
  </si>
  <si>
    <t>The Complete Genomes of Microcystis ichthyoblabe Kützing and Microcystis protocystis (Crow) Komárek &amp; Anagnostidis Reveal the Complexity and Plasticity of Microcystis Genomes</t>
  </si>
  <si>
    <t>13/7/2025/7</t>
  </si>
  <si>
    <t>식품영양학과</t>
  </si>
  <si>
    <t>24/113/2025/7</t>
  </si>
  <si>
    <t>163/4/2025/7</t>
  </si>
  <si>
    <t>Biophilic Building Envelopes in Urban Infrastructure: Visual  Attention and Subjective Evaluation of Façade Design of Power  and Energy Facilities</t>
  </si>
  <si>
    <t>한국실내디자인학회논문집</t>
  </si>
  <si>
    <t>34/2/2025/4</t>
  </si>
  <si>
    <t>한국 중독치료의 시작: 안성도, 김경빈을 중심으로</t>
  </si>
  <si>
    <t>생명연구</t>
  </si>
  <si>
    <t>76//2025/05</t>
  </si>
  <si>
    <t>홈메이킹 섬유예술 작품에 투영된 여성 삶의 사회기호학 분석 -섬유예술가 김수자와 윤수진 작품을 중심으로-</t>
  </si>
  <si>
    <t>한국기초조형학연구</t>
  </si>
  <si>
    <t>26/1/2025/2</t>
  </si>
  <si>
    <t>귀국 청년의 문화적 소속감의 부재와 외로움의 관계: 재문화충격과 정서인식명확성의 순차적 매개효과</t>
  </si>
  <si>
    <t>한국심리학회지 : 문화 및 사회문제</t>
  </si>
  <si>
    <t>31/2/2025/05</t>
  </si>
  <si>
    <t>AI Veterinary Assistance: Enhancing Clinical Decision-Making in Animal Healthcare</t>
  </si>
  <si>
    <t>13//2025/7</t>
  </si>
  <si>
    <t>에너지환경공학과</t>
  </si>
  <si>
    <t>269//2025/2</t>
  </si>
  <si>
    <t>학석사</t>
  </si>
  <si>
    <t>5/8/2025/7</t>
  </si>
  <si>
    <t>中、韩初级商务汉语教材课文编排对比研究：以教材中课文话题为例</t>
  </si>
  <si>
    <t>한국과 세계</t>
  </si>
  <si>
    <t>7/3/2025/5</t>
  </si>
  <si>
    <t>위험감수성향과 자기중심성이 주식중독에 미치는 영향: 자기통제력의 조절효과</t>
  </si>
  <si>
    <t>한국건강심리학회</t>
  </si>
  <si>
    <t>30/1/2025/1</t>
  </si>
  <si>
    <t>The Impact of Career Planning Program on  Employment Stability : A Case Study of the Music School at Q University in Shandong Province</t>
  </si>
  <si>
    <t>8/6/2024/12</t>
  </si>
  <si>
    <t>189//2025/6</t>
  </si>
  <si>
    <t>번호</t>
    <phoneticPr fontId="4" type="noConversion"/>
  </si>
  <si>
    <t>금액</t>
    <phoneticPr fontId="4" type="noConversion"/>
  </si>
  <si>
    <t>자격심사
(최종)</t>
    <phoneticPr fontId="4" type="noConversion"/>
  </si>
  <si>
    <t>SCI</t>
    <phoneticPr fontId="4" type="noConversion"/>
  </si>
  <si>
    <t>Scalable Computing: Practice and Experience</t>
    <phoneticPr fontId="4" type="noConversion"/>
  </si>
  <si>
    <t>한국디자인리서치학회</t>
    <phoneticPr fontId="4" type="noConversion"/>
  </si>
  <si>
    <t>승인</t>
    <phoneticPr fontId="4" type="noConversion"/>
  </si>
  <si>
    <t>역사문화테마파크 방문객의 한푸(漢服) 체험에 따른 체험마케팅 요소 차이 분석: 중국 대당부용원(大唐芙蓉園)을 중심으로</t>
    <phoneticPr fontId="4" type="noConversion"/>
  </si>
  <si>
    <t>대학의 ‘정신 건강’ 프로그램에 대한 가족과 교사의 참여가 학생에게 미치는 영향에 관한 사례 연구 : 중국 산시성(山西省) 다퉁시(大同市) D 대학을 중심으로</t>
    <phoneticPr fontId="4" type="noConversion"/>
  </si>
  <si>
    <t>중국 유아교육 전공 학생들의 유치원 실습 경험이 직업  정체성 형성에 미치는 영향에 대한 현상학적 접근</t>
    <phoneticPr fontId="4" type="noConversion"/>
  </si>
  <si>
    <t>부적격</t>
    <phoneticPr fontId="4" type="noConversion"/>
  </si>
  <si>
    <t>중국 대학생의 혁신창업교육 정책 집행 효과 : Van Meter &amp; Van Horn 정책집행시스템 모델에 기초한 C대학 사례 연구</t>
    <phoneticPr fontId="4" type="noConversion"/>
  </si>
  <si>
    <t>중국 청년의 취업 유예 현상에 관한 현상학 연구： 직업 가치관은 중심으로</t>
    <phoneticPr fontId="4" type="noConversion"/>
  </si>
  <si>
    <t>Cogent Food &amp; Agriculture</t>
    <phoneticPr fontId="4" type="noConversion"/>
  </si>
  <si>
    <t>Agricultural policy finance and rural employment: a perspective on county-level educational resource allocation</t>
    <phoneticPr fontId="4" type="noConversion"/>
  </si>
  <si>
    <t>Frontiers in Psychology</t>
    <phoneticPr fontId="4" type="noConversion"/>
  </si>
  <si>
    <t>Journal of Controlled Release</t>
    <phoneticPr fontId="4" type="noConversion"/>
  </si>
  <si>
    <t>제1저자(복수)</t>
    <phoneticPr fontId="4" type="noConversion"/>
  </si>
  <si>
    <t>Metabolic click-labeling of interleukin-10 enhances the immunomodulatory potential and wound healing properties of mesenchymal stem cell-derived extracellular nanovesicles</t>
    <phoneticPr fontId="4" type="noConversion"/>
  </si>
  <si>
    <t>SCIE</t>
    <phoneticPr fontId="4" type="noConversion"/>
  </si>
  <si>
    <t>Photo-responsive self-expanding catheter with photosensitizer-integrated silicone-covered membrane for minimally invasive local therapy in malignant esophageal cancer</t>
    <phoneticPr fontId="4" type="noConversion"/>
  </si>
  <si>
    <t xml:space="preserve">Tissue Engineering and Regenerative Medicine </t>
    <phoneticPr fontId="4" type="noConversion"/>
  </si>
  <si>
    <t>Sulfur-Doped Carbon Dots as a Highly Selective and Sensitive Fluorescent Probe for Copper Ion Detection in Biological Systems</t>
    <phoneticPr fontId="4" type="noConversion"/>
  </si>
  <si>
    <t>Glycemic response to SSBs and ASBs: the role of mixed meals and individual variability</t>
    <phoneticPr fontId="4" type="noConversion"/>
  </si>
  <si>
    <t xml:space="preserve">애착외상으로서의 마약중독과 회복자원으로서 가족 역할(뷰티풀 보이)를 중심으로 </t>
    <phoneticPr fontId="4" type="noConversion"/>
  </si>
  <si>
    <t>Metabolite phenotyping of kobusin and identification of glutathione conjugates with kobusin catechol metabolite</t>
    <phoneticPr fontId="4" type="noConversion"/>
  </si>
  <si>
    <t>SCIE</t>
    <phoneticPr fontId="4" type="noConversion"/>
  </si>
  <si>
    <t>Advanced Functional Materials</t>
    <phoneticPr fontId="4" type="noConversion"/>
  </si>
  <si>
    <t>ACS Sensors</t>
    <phoneticPr fontId="4" type="noConversion"/>
  </si>
  <si>
    <t>Bioengineering &amp; Translational Medicine</t>
    <phoneticPr fontId="4" type="noConversion"/>
  </si>
  <si>
    <t>Biomaterials</t>
    <phoneticPr fontId="4" type="noConversion"/>
  </si>
  <si>
    <t>Advanced Science (e06426)</t>
    <phoneticPr fontId="4" type="noConversion"/>
  </si>
  <si>
    <t>Small</t>
    <phoneticPr fontId="4" type="noConversion"/>
  </si>
  <si>
    <t>Biomedicine &amp; Pharmacotherapy</t>
    <phoneticPr fontId="4" type="noConversion"/>
  </si>
  <si>
    <t>A mini review of recent advances in environmentally friendly microplastic removal technologies in water systems</t>
    <phoneticPr fontId="4" type="noConversion"/>
  </si>
  <si>
    <t>AAAI Conference on Artificial Intelligence</t>
    <phoneticPr fontId="4" type="noConversion"/>
  </si>
  <si>
    <t>Pre-Training Graph Neural Networks on Molecules by Using Subgraph-Conditioned Graph Information Bottleneck</t>
    <phoneticPr fontId="4" type="noConversion"/>
  </si>
  <si>
    <t>IEEE Transactions on Network Science and Engineering (Early Access)</t>
    <phoneticPr fontId="4" type="noConversion"/>
  </si>
  <si>
    <t>Psicologia: Reflexão e Crítica / Psychology: Research and Review</t>
    <phoneticPr fontId="4" type="noConversion"/>
  </si>
  <si>
    <t>In-situ electrochemical-surface enhanced Raman scattering imaging for observing pH effects on the reduction of 4-Nitrobenzenethiol</t>
    <phoneticPr fontId="4" type="noConversion"/>
  </si>
  <si>
    <t>Multireference configuration interaction study of potential energy curves of gold monotelluride (AuTe) and energy levels of Te atom incorporating spin–orbit coupling</t>
    <phoneticPr fontId="4" type="noConversion"/>
  </si>
  <si>
    <t>The Journal of Chemical Physics</t>
    <phoneticPr fontId="4" type="noConversion"/>
  </si>
  <si>
    <t xml:space="preserve">2024.12호 </t>
    <phoneticPr fontId="4" type="noConversion"/>
  </si>
  <si>
    <t>토마스 그룸의 '삶에서 신앙으로-다시 삶으로'에 기초한 생태 선교 교육프로그램 연구: 3040세대 학부모를 중심으로</t>
    <phoneticPr fontId="4" type="noConversion"/>
  </si>
  <si>
    <t xml:space="preserve">한국선교신학회 </t>
    <phoneticPr fontId="4" type="noConversion"/>
  </si>
  <si>
    <t>제1저자</t>
    <phoneticPr fontId="4" type="noConversion"/>
  </si>
  <si>
    <t>SCALABLE ONLINE EDUCATION PLATFORMS IN HIGHER EDUCATION FOR ENHANCING STUDENTS ACADEMIC PERFORMANCE</t>
    <phoneticPr fontId="4" type="noConversion"/>
  </si>
  <si>
    <t>Journal of China Studies</t>
    <phoneticPr fontId="4" type="noConversion"/>
  </si>
  <si>
    <t xml:space="preserve">Microorganisms </t>
    <phoneticPr fontId="4" type="noConversion"/>
  </si>
  <si>
    <t>IEEE Access</t>
    <phoneticPr fontId="4" type="noConversion"/>
  </si>
  <si>
    <t>승인</t>
    <phoneticPr fontId="4" type="noConversion"/>
  </si>
  <si>
    <t>Pharmaceuticals</t>
    <phoneticPr fontId="4" type="noConversion"/>
  </si>
  <si>
    <t>Putative Endoplasmic Reticulum Stress Inducers Enhance Triacylglycerol Accumulation in Chlorella sorokiniana</t>
    <phoneticPr fontId="4" type="noConversion"/>
  </si>
  <si>
    <t>Impact of Salinity on Biological Perchlorate Reduction and Performance Comparison of CSTR and PFR Reactors</t>
    <phoneticPr fontId="4" type="noConversion"/>
  </si>
  <si>
    <t>Journal of Contaminant Hydrology</t>
    <phoneticPr fontId="4" type="noConversion"/>
  </si>
  <si>
    <t>미승인</t>
    <phoneticPr fontId="4" type="noConversion"/>
  </si>
  <si>
    <t xml:space="preserve">이중소속 : 가톨릭대학과 중국대학 이중소속임 </t>
    <phoneticPr fontId="4" type="noConversion"/>
  </si>
  <si>
    <t>Biomaterials Science</t>
    <phoneticPr fontId="4" type="noConversion"/>
  </si>
  <si>
    <t>bioengineering</t>
    <phoneticPr fontId="4" type="noConversion"/>
  </si>
  <si>
    <t>Polymers for Advanced Technologies</t>
    <phoneticPr fontId="4" type="noConversion"/>
  </si>
  <si>
    <t>ACS ES&amp;T Water</t>
    <phoneticPr fontId="4" type="noConversion"/>
  </si>
  <si>
    <t>Electrochemistry Communications</t>
    <phoneticPr fontId="4" type="noConversion"/>
  </si>
  <si>
    <t>Cancers</t>
    <phoneticPr fontId="4" type="noConversion"/>
  </si>
  <si>
    <t>Nutrition Journal</t>
    <phoneticPr fontId="4" type="noConversion"/>
  </si>
  <si>
    <t>202252125</t>
  </si>
  <si>
    <t xml:space="preserve">Impact of instructor Support on Academic Burnout Among Chinese NormalUniversdity Students : A Case Study Through the of Self-Determination Theory </t>
  </si>
  <si>
    <t>25/1/2025/1</t>
  </si>
  <si>
    <t>2</t>
    <phoneticPr fontId="4" type="noConversion"/>
  </si>
  <si>
    <t>승인(제1저자 2명)</t>
    <phoneticPr fontId="4" type="noConversion"/>
  </si>
  <si>
    <t>승인(제1저자 3명)</t>
    <phoneticPr fontId="4" type="noConversion"/>
  </si>
  <si>
    <t>승인(저자 총 3인)</t>
    <phoneticPr fontId="4" type="noConversion"/>
  </si>
  <si>
    <t>승인(저자 총 2인)</t>
    <phoneticPr fontId="4" type="noConversion"/>
  </si>
  <si>
    <t>승인(저자 총 4인)</t>
    <phoneticPr fontId="4" type="noConversion"/>
  </si>
  <si>
    <t>문화예술교육연구소</t>
    <phoneticPr fontId="4" type="noConversion"/>
  </si>
  <si>
    <t>Q1</t>
    <phoneticPr fontId="4" type="noConversion"/>
  </si>
  <si>
    <t>내용(최종)</t>
    <phoneticPr fontId="4" type="noConversion"/>
  </si>
  <si>
    <t>비고</t>
    <phoneticPr fontId="4" type="noConversion"/>
  </si>
  <si>
    <t>2025-1학기부터 SCI 등급은 적용되지 않으며, JCR 기준 SCIE로 변경하여 심사 결과에 반영함</t>
    <phoneticPr fontId="4" type="noConversion"/>
  </si>
  <si>
    <t>학술지 등급 표기 오류(한국연구재단)</t>
    <phoneticPr fontId="4" type="noConversion"/>
  </si>
  <si>
    <t>Development and Validation of Bioanalytical LC–MS/MS Method for Pharmacokinetic Assessment of Amoxicillin and Clavulanate in Human Plasma</t>
    <phoneticPr fontId="4" type="noConversion"/>
  </si>
  <si>
    <t>학술지 등급 확인 안됨(JCR 기준 ESCI)</t>
    <phoneticPr fontId="4" type="noConversion"/>
  </si>
  <si>
    <t xml:space="preserve">학술지 등급 확인 안됨(JCR 기준 ESCI) </t>
    <phoneticPr fontId="4" type="noConversion"/>
  </si>
  <si>
    <t>학술지 등급 확인 안됨(JCR 기준)</t>
    <phoneticPr fontId="4" type="noConversion"/>
  </si>
  <si>
    <t>승인(국제, 제1저자 2명)</t>
    <phoneticPr fontId="4" type="noConversion"/>
  </si>
  <si>
    <r>
      <t xml:space="preserve">2025-1학기 연구지원금 신청서 </t>
    </r>
    <r>
      <rPr>
        <b/>
        <sz val="12"/>
        <color rgb="FFFF0000"/>
        <rFont val="맑은 고딕"/>
        <family val="3"/>
        <charset val="129"/>
        <scheme val="minor"/>
      </rPr>
      <t>최종</t>
    </r>
    <r>
      <rPr>
        <b/>
        <sz val="12"/>
        <color theme="1"/>
        <rFont val="맑은 고딕"/>
        <family val="3"/>
        <charset val="129"/>
        <scheme val="minor"/>
      </rPr>
      <t xml:space="preserve"> 심사결과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</si>
</sst>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color theme="1"/>
      <name val="맑은 고딕"/>
      <family val="2"/>
      <charset val="129"/>
      <scheme val="minor"/>
    </font>
    <font>
      <b/>
      <sz val="9"/>
      <color rgb="FF343434"/>
      <name val="굴림"/>
      <family val="3"/>
      <charset val="129"/>
    </font>
    <font>
      <b/>
      <sz val="9"/>
      <color rgb="FF343434"/>
      <name val="굴림체"/>
      <family val="3"/>
      <charset val="129"/>
    </font>
    <font>
      <sz val="9"/>
      <color rgb="FF343434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9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9"/>
      <color rgb="FF0000FF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  <font>
      <b/>
      <sz val="12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4F4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176" fontId="5" fillId="5" borderId="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>
      <alignment vertical="center"/>
    </xf>
    <xf numFmtId="49" fontId="2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7" fillId="8" borderId="7" xfId="0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tabSelected="1" topLeftCell="B1" workbookViewId="0">
      <pane ySplit="2" topLeftCell="A3" activePane="bottomLeft" state="frozen"/>
      <selection activeCell="O1" sqref="O1"/>
      <selection pane="bottomLeft" activeCell="M2" sqref="M2"/>
    </sheetView>
  </sheetViews>
  <sheetFormatPr defaultRowHeight="16.5" x14ac:dyDescent="0.3"/>
  <cols>
    <col min="1" max="1" width="3.875" hidden="1" customWidth="1"/>
    <col min="2" max="2" width="3.875" customWidth="1"/>
    <col min="3" max="3" width="13.75" customWidth="1"/>
    <col min="4" max="4" width="5.125" customWidth="1"/>
    <col min="5" max="5" width="8.5" customWidth="1"/>
    <col min="6" max="6" width="15.125" style="1" customWidth="1"/>
    <col min="7" max="7" width="22.25" bestFit="1" customWidth="1"/>
    <col min="8" max="8" width="12" style="15" bestFit="1" customWidth="1"/>
    <col min="9" max="9" width="6.75" style="40" customWidth="1"/>
    <col min="10" max="10" width="13.625" style="15" bestFit="1" customWidth="1"/>
    <col min="11" max="11" width="10.375" style="15" bestFit="1" customWidth="1"/>
    <col min="12" max="12" width="9.25" style="16" bestFit="1" customWidth="1"/>
    <col min="13" max="13" width="16.25" style="17" bestFit="1" customWidth="1"/>
    <col min="14" max="14" width="76.375" style="18" bestFit="1" customWidth="1"/>
    <col min="15" max="15" width="9" style="35"/>
  </cols>
  <sheetData>
    <row r="1" spans="1:15" ht="39" customHeight="1" thickBot="1" x14ac:dyDescent="0.35">
      <c r="A1" s="46" t="s">
        <v>272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ht="22.5" x14ac:dyDescent="0.3">
      <c r="A2" s="2" t="s">
        <v>188</v>
      </c>
      <c r="B2" s="2" t="s">
        <v>188</v>
      </c>
      <c r="C2" s="3" t="s">
        <v>0</v>
      </c>
      <c r="D2" s="3" t="s">
        <v>1</v>
      </c>
      <c r="E2" s="3" t="s">
        <v>2</v>
      </c>
      <c r="F2" s="4" t="s">
        <v>3</v>
      </c>
      <c r="G2" s="3" t="s">
        <v>4</v>
      </c>
      <c r="H2" s="2" t="s">
        <v>5</v>
      </c>
      <c r="I2" s="39" t="s">
        <v>6</v>
      </c>
      <c r="J2" s="2" t="s">
        <v>7</v>
      </c>
      <c r="K2" s="19" t="s">
        <v>8</v>
      </c>
      <c r="L2" s="33" t="s">
        <v>189</v>
      </c>
      <c r="M2" s="34" t="s">
        <v>190</v>
      </c>
      <c r="N2" s="21" t="s">
        <v>263</v>
      </c>
      <c r="O2" s="36" t="s">
        <v>264</v>
      </c>
    </row>
    <row r="3" spans="1:15" s="13" customFormat="1" x14ac:dyDescent="0.3">
      <c r="A3" s="5">
        <v>51</v>
      </c>
      <c r="B3" s="8">
        <v>1</v>
      </c>
      <c r="C3" s="9" t="s">
        <v>149</v>
      </c>
      <c r="D3" s="10" t="s">
        <v>10</v>
      </c>
      <c r="E3" s="11">
        <v>202452015</v>
      </c>
      <c r="F3" s="12" t="s">
        <v>150</v>
      </c>
      <c r="G3" s="9" t="s">
        <v>193</v>
      </c>
      <c r="H3" s="9" t="s">
        <v>151</v>
      </c>
      <c r="I3" s="12" t="s">
        <v>14</v>
      </c>
      <c r="J3" s="9" t="s">
        <v>15</v>
      </c>
      <c r="K3" s="20" t="s">
        <v>27</v>
      </c>
      <c r="L3" s="25">
        <v>300000</v>
      </c>
      <c r="M3" s="26" t="s">
        <v>238</v>
      </c>
      <c r="N3" s="22"/>
      <c r="O3" s="37"/>
    </row>
    <row r="4" spans="1:15" s="13" customFormat="1" x14ac:dyDescent="0.3">
      <c r="A4" s="5">
        <v>57</v>
      </c>
      <c r="B4" s="8">
        <v>2</v>
      </c>
      <c r="C4" s="9" t="s">
        <v>149</v>
      </c>
      <c r="D4" s="10" t="s">
        <v>10</v>
      </c>
      <c r="E4" s="11">
        <v>202452030</v>
      </c>
      <c r="F4" s="12" t="s">
        <v>161</v>
      </c>
      <c r="G4" s="9" t="s">
        <v>162</v>
      </c>
      <c r="H4" s="9" t="s">
        <v>163</v>
      </c>
      <c r="I4" s="12" t="s">
        <v>14</v>
      </c>
      <c r="J4" s="9" t="s">
        <v>15</v>
      </c>
      <c r="K4" s="20" t="s">
        <v>27</v>
      </c>
      <c r="L4" s="25">
        <v>300000</v>
      </c>
      <c r="M4" s="26" t="s">
        <v>238</v>
      </c>
      <c r="N4" s="22"/>
      <c r="O4" s="37"/>
    </row>
    <row r="5" spans="1:15" s="13" customFormat="1" x14ac:dyDescent="0.3">
      <c r="A5" s="5">
        <v>61</v>
      </c>
      <c r="B5" s="8">
        <v>3</v>
      </c>
      <c r="C5" s="9" t="s">
        <v>110</v>
      </c>
      <c r="D5" s="10" t="s">
        <v>10</v>
      </c>
      <c r="E5" s="11">
        <v>202252169</v>
      </c>
      <c r="F5" s="12" t="s">
        <v>167</v>
      </c>
      <c r="G5" s="9" t="s">
        <v>168</v>
      </c>
      <c r="H5" s="9" t="s">
        <v>169</v>
      </c>
      <c r="I5" s="12" t="s">
        <v>14</v>
      </c>
      <c r="J5" s="9" t="s">
        <v>15</v>
      </c>
      <c r="K5" s="20" t="s">
        <v>27</v>
      </c>
      <c r="L5" s="25">
        <v>300000</v>
      </c>
      <c r="M5" s="26" t="s">
        <v>238</v>
      </c>
      <c r="N5" s="22"/>
      <c r="O5" s="37"/>
    </row>
    <row r="6" spans="1:15" s="13" customFormat="1" x14ac:dyDescent="0.3">
      <c r="A6" s="5">
        <v>33</v>
      </c>
      <c r="B6" s="8">
        <v>4</v>
      </c>
      <c r="C6" s="9" t="s">
        <v>110</v>
      </c>
      <c r="D6" s="10" t="s">
        <v>10</v>
      </c>
      <c r="E6" s="11">
        <v>202352136</v>
      </c>
      <c r="F6" s="12" t="s">
        <v>195</v>
      </c>
      <c r="G6" s="14" t="s">
        <v>261</v>
      </c>
      <c r="H6" s="9" t="s">
        <v>111</v>
      </c>
      <c r="I6" s="12" t="s">
        <v>14</v>
      </c>
      <c r="J6" s="9" t="s">
        <v>15</v>
      </c>
      <c r="K6" s="20" t="s">
        <v>16</v>
      </c>
      <c r="L6" s="25">
        <v>300000</v>
      </c>
      <c r="M6" s="26" t="s">
        <v>238</v>
      </c>
      <c r="N6" s="22"/>
      <c r="O6" s="37"/>
    </row>
    <row r="7" spans="1:15" s="13" customFormat="1" x14ac:dyDescent="0.3">
      <c r="A7" s="6">
        <v>34</v>
      </c>
      <c r="B7" s="8">
        <v>5</v>
      </c>
      <c r="C7" s="9" t="s">
        <v>110</v>
      </c>
      <c r="D7" s="10" t="s">
        <v>10</v>
      </c>
      <c r="E7" s="11">
        <v>202352136</v>
      </c>
      <c r="F7" s="12" t="s">
        <v>112</v>
      </c>
      <c r="G7" s="9" t="s">
        <v>113</v>
      </c>
      <c r="H7" s="9" t="s">
        <v>114</v>
      </c>
      <c r="I7" s="12" t="s">
        <v>14</v>
      </c>
      <c r="J7" s="9" t="s">
        <v>101</v>
      </c>
      <c r="K7" s="20" t="s">
        <v>16</v>
      </c>
      <c r="L7" s="25">
        <f>300000/3</f>
        <v>100000</v>
      </c>
      <c r="M7" s="26" t="s">
        <v>258</v>
      </c>
      <c r="N7" s="22"/>
      <c r="O7" s="37"/>
    </row>
    <row r="8" spans="1:15" s="13" customFormat="1" x14ac:dyDescent="0.3">
      <c r="A8" s="5">
        <v>35</v>
      </c>
      <c r="B8" s="8">
        <v>6</v>
      </c>
      <c r="C8" s="9" t="s">
        <v>110</v>
      </c>
      <c r="D8" s="10" t="s">
        <v>10</v>
      </c>
      <c r="E8" s="11">
        <v>202352132</v>
      </c>
      <c r="F8" s="12" t="s">
        <v>115</v>
      </c>
      <c r="G8" s="9" t="s">
        <v>113</v>
      </c>
      <c r="H8" s="9" t="s">
        <v>116</v>
      </c>
      <c r="I8" s="12" t="s">
        <v>14</v>
      </c>
      <c r="J8" s="9" t="s">
        <v>15</v>
      </c>
      <c r="K8" s="20" t="s">
        <v>27</v>
      </c>
      <c r="L8" s="25">
        <v>300000</v>
      </c>
      <c r="M8" s="26" t="s">
        <v>238</v>
      </c>
      <c r="N8" s="22"/>
      <c r="O8" s="37"/>
    </row>
    <row r="9" spans="1:15" s="13" customFormat="1" ht="22.5" x14ac:dyDescent="0.3">
      <c r="A9" s="6">
        <v>20</v>
      </c>
      <c r="B9" s="8">
        <v>7</v>
      </c>
      <c r="C9" s="9" t="s">
        <v>9</v>
      </c>
      <c r="D9" s="10" t="s">
        <v>10</v>
      </c>
      <c r="E9" s="11">
        <v>202252129</v>
      </c>
      <c r="F9" s="12" t="s">
        <v>76</v>
      </c>
      <c r="G9" s="9" t="s">
        <v>77</v>
      </c>
      <c r="H9" s="9" t="s">
        <v>78</v>
      </c>
      <c r="I9" s="12" t="s">
        <v>14</v>
      </c>
      <c r="J9" s="9" t="s">
        <v>15</v>
      </c>
      <c r="K9" s="20" t="s">
        <v>27</v>
      </c>
      <c r="L9" s="25">
        <v>300000</v>
      </c>
      <c r="M9" s="26" t="s">
        <v>238</v>
      </c>
      <c r="N9" s="22"/>
      <c r="O9" s="37"/>
    </row>
    <row r="10" spans="1:15" s="13" customFormat="1" x14ac:dyDescent="0.3">
      <c r="A10" s="5">
        <v>53</v>
      </c>
      <c r="B10" s="8">
        <v>8</v>
      </c>
      <c r="C10" s="9" t="s">
        <v>9</v>
      </c>
      <c r="D10" s="10" t="s">
        <v>10</v>
      </c>
      <c r="E10" s="11">
        <v>202452019</v>
      </c>
      <c r="F10" s="12" t="s">
        <v>154</v>
      </c>
      <c r="G10" s="9" t="s">
        <v>203</v>
      </c>
      <c r="H10" s="9" t="s">
        <v>155</v>
      </c>
      <c r="I10" s="12" t="s">
        <v>100</v>
      </c>
      <c r="J10" s="9" t="s">
        <v>15</v>
      </c>
      <c r="K10" s="20" t="s">
        <v>16</v>
      </c>
      <c r="L10" s="29" t="s">
        <v>198</v>
      </c>
      <c r="M10" s="30" t="s">
        <v>243</v>
      </c>
      <c r="N10" s="31" t="s">
        <v>244</v>
      </c>
      <c r="O10" s="37"/>
    </row>
    <row r="11" spans="1:15" s="13" customFormat="1" x14ac:dyDescent="0.3">
      <c r="A11" s="6">
        <v>68</v>
      </c>
      <c r="B11" s="8">
        <v>9</v>
      </c>
      <c r="C11" s="9" t="s">
        <v>9</v>
      </c>
      <c r="D11" s="10" t="s">
        <v>10</v>
      </c>
      <c r="E11" s="11">
        <v>202252170</v>
      </c>
      <c r="F11" s="12" t="s">
        <v>185</v>
      </c>
      <c r="G11" s="9" t="s">
        <v>80</v>
      </c>
      <c r="H11" s="9" t="s">
        <v>186</v>
      </c>
      <c r="I11" s="12" t="s">
        <v>14</v>
      </c>
      <c r="J11" s="9" t="s">
        <v>15</v>
      </c>
      <c r="K11" s="20" t="s">
        <v>27</v>
      </c>
      <c r="L11" s="25">
        <v>300000</v>
      </c>
      <c r="M11" s="26" t="s">
        <v>238</v>
      </c>
      <c r="N11" s="22"/>
      <c r="O11" s="37"/>
    </row>
    <row r="12" spans="1:15" s="13" customFormat="1" x14ac:dyDescent="0.3">
      <c r="A12" s="6">
        <v>42</v>
      </c>
      <c r="B12" s="8">
        <v>10</v>
      </c>
      <c r="C12" s="9" t="s">
        <v>9</v>
      </c>
      <c r="D12" s="10" t="s">
        <v>10</v>
      </c>
      <c r="E12" s="11">
        <v>202352025</v>
      </c>
      <c r="F12" s="12" t="s">
        <v>132</v>
      </c>
      <c r="G12" s="9" t="s">
        <v>133</v>
      </c>
      <c r="H12" s="9" t="s">
        <v>134</v>
      </c>
      <c r="I12" s="12" t="s">
        <v>14</v>
      </c>
      <c r="J12" s="9" t="s">
        <v>15</v>
      </c>
      <c r="K12" s="20" t="s">
        <v>27</v>
      </c>
      <c r="L12" s="25">
        <v>300000</v>
      </c>
      <c r="M12" s="26" t="s">
        <v>238</v>
      </c>
      <c r="N12" s="22"/>
      <c r="O12" s="37"/>
    </row>
    <row r="13" spans="1:15" s="13" customFormat="1" x14ac:dyDescent="0.3">
      <c r="A13" s="6">
        <v>10</v>
      </c>
      <c r="B13" s="8">
        <v>11</v>
      </c>
      <c r="C13" s="9" t="s">
        <v>9</v>
      </c>
      <c r="D13" s="10" t="s">
        <v>10</v>
      </c>
      <c r="E13" s="11">
        <v>202152169</v>
      </c>
      <c r="F13" s="12" t="s">
        <v>53</v>
      </c>
      <c r="G13" s="9" t="s">
        <v>54</v>
      </c>
      <c r="H13" s="9" t="s">
        <v>55</v>
      </c>
      <c r="I13" s="12" t="s">
        <v>14</v>
      </c>
      <c r="J13" s="9" t="s">
        <v>15</v>
      </c>
      <c r="K13" s="20" t="s">
        <v>16</v>
      </c>
      <c r="L13" s="25">
        <v>300000</v>
      </c>
      <c r="M13" s="26" t="s">
        <v>238</v>
      </c>
      <c r="N13" s="22"/>
      <c r="O13" s="37"/>
    </row>
    <row r="14" spans="1:15" s="13" customFormat="1" ht="22.5" x14ac:dyDescent="0.3">
      <c r="A14" s="5">
        <v>11</v>
      </c>
      <c r="B14" s="8">
        <v>12</v>
      </c>
      <c r="C14" s="9" t="s">
        <v>9</v>
      </c>
      <c r="D14" s="10" t="s">
        <v>10</v>
      </c>
      <c r="E14" s="11">
        <v>202152164</v>
      </c>
      <c r="F14" s="12" t="s">
        <v>234</v>
      </c>
      <c r="G14" s="9" t="s">
        <v>192</v>
      </c>
      <c r="H14" s="9" t="s">
        <v>56</v>
      </c>
      <c r="I14" s="12" t="s">
        <v>214</v>
      </c>
      <c r="J14" s="9" t="s">
        <v>233</v>
      </c>
      <c r="K14" s="20" t="s">
        <v>16</v>
      </c>
      <c r="L14" s="43" t="s">
        <v>198</v>
      </c>
      <c r="M14" s="44" t="s">
        <v>243</v>
      </c>
      <c r="N14" s="45" t="s">
        <v>268</v>
      </c>
      <c r="O14" s="37"/>
    </row>
    <row r="15" spans="1:15" s="13" customFormat="1" x14ac:dyDescent="0.3">
      <c r="A15" s="5">
        <v>45</v>
      </c>
      <c r="B15" s="8">
        <v>13</v>
      </c>
      <c r="C15" s="9" t="s">
        <v>9</v>
      </c>
      <c r="D15" s="10" t="s">
        <v>10</v>
      </c>
      <c r="E15" s="11">
        <v>202352020</v>
      </c>
      <c r="F15" s="12" t="s">
        <v>196</v>
      </c>
      <c r="G15" s="9" t="s">
        <v>80</v>
      </c>
      <c r="H15" s="9" t="s">
        <v>83</v>
      </c>
      <c r="I15" s="12" t="s">
        <v>14</v>
      </c>
      <c r="J15" s="9" t="s">
        <v>15</v>
      </c>
      <c r="K15" s="20" t="s">
        <v>27</v>
      </c>
      <c r="L15" s="25">
        <v>300000</v>
      </c>
      <c r="M15" s="26" t="s">
        <v>238</v>
      </c>
      <c r="N15" s="22"/>
      <c r="O15" s="37"/>
    </row>
    <row r="16" spans="1:15" s="13" customFormat="1" ht="21.75" customHeight="1" x14ac:dyDescent="0.3">
      <c r="A16" s="5">
        <v>43</v>
      </c>
      <c r="B16" s="8">
        <v>14</v>
      </c>
      <c r="C16" s="9" t="s">
        <v>9</v>
      </c>
      <c r="D16" s="10" t="s">
        <v>10</v>
      </c>
      <c r="E16" s="11">
        <v>202352023</v>
      </c>
      <c r="F16" s="12" t="s">
        <v>135</v>
      </c>
      <c r="G16" s="9" t="s">
        <v>12</v>
      </c>
      <c r="H16" s="9" t="s">
        <v>136</v>
      </c>
      <c r="I16" s="12" t="s">
        <v>14</v>
      </c>
      <c r="J16" s="9" t="s">
        <v>15</v>
      </c>
      <c r="K16" s="20" t="s">
        <v>27</v>
      </c>
      <c r="L16" s="25">
        <v>300000</v>
      </c>
      <c r="M16" s="26" t="s">
        <v>238</v>
      </c>
      <c r="N16" s="22"/>
      <c r="O16" s="37"/>
    </row>
    <row r="17" spans="1:15" s="13" customFormat="1" x14ac:dyDescent="0.3">
      <c r="A17" s="5">
        <v>1</v>
      </c>
      <c r="B17" s="8">
        <v>15</v>
      </c>
      <c r="C17" s="9" t="s">
        <v>9</v>
      </c>
      <c r="D17" s="10" t="s">
        <v>10</v>
      </c>
      <c r="E17" s="11">
        <v>201952027</v>
      </c>
      <c r="F17" s="12" t="s">
        <v>11</v>
      </c>
      <c r="G17" s="9" t="s">
        <v>12</v>
      </c>
      <c r="H17" s="9" t="s">
        <v>13</v>
      </c>
      <c r="I17" s="12" t="s">
        <v>14</v>
      </c>
      <c r="J17" s="9" t="s">
        <v>15</v>
      </c>
      <c r="K17" s="20" t="s">
        <v>16</v>
      </c>
      <c r="L17" s="25">
        <v>300000</v>
      </c>
      <c r="M17" s="26" t="s">
        <v>238</v>
      </c>
      <c r="N17" s="22"/>
      <c r="O17" s="37"/>
    </row>
    <row r="18" spans="1:15" s="13" customFormat="1" x14ac:dyDescent="0.3">
      <c r="A18" s="5">
        <v>15</v>
      </c>
      <c r="B18" s="8">
        <v>16</v>
      </c>
      <c r="C18" s="9" t="s">
        <v>9</v>
      </c>
      <c r="D18" s="10" t="s">
        <v>10</v>
      </c>
      <c r="E18" s="11">
        <v>202252151</v>
      </c>
      <c r="F18" s="12" t="s">
        <v>197</v>
      </c>
      <c r="G18" s="9" t="s">
        <v>64</v>
      </c>
      <c r="H18" s="9" t="s">
        <v>65</v>
      </c>
      <c r="I18" s="12" t="s">
        <v>14</v>
      </c>
      <c r="J18" s="9" t="s">
        <v>15</v>
      </c>
      <c r="K18" s="20" t="s">
        <v>27</v>
      </c>
      <c r="L18" s="29" t="s">
        <v>198</v>
      </c>
      <c r="M18" s="30" t="s">
        <v>243</v>
      </c>
      <c r="N18" s="31" t="s">
        <v>230</v>
      </c>
      <c r="O18" s="37"/>
    </row>
    <row r="19" spans="1:15" s="13" customFormat="1" x14ac:dyDescent="0.3">
      <c r="A19" s="6">
        <v>44</v>
      </c>
      <c r="B19" s="8">
        <v>17</v>
      </c>
      <c r="C19" s="9" t="s">
        <v>9</v>
      </c>
      <c r="D19" s="10" t="s">
        <v>10</v>
      </c>
      <c r="E19" s="11">
        <v>202352010</v>
      </c>
      <c r="F19" s="12" t="s">
        <v>137</v>
      </c>
      <c r="G19" s="9" t="s">
        <v>138</v>
      </c>
      <c r="H19" s="9" t="s">
        <v>139</v>
      </c>
      <c r="I19" s="12" t="s">
        <v>14</v>
      </c>
      <c r="J19" s="9" t="s">
        <v>15</v>
      </c>
      <c r="K19" s="20" t="s">
        <v>16</v>
      </c>
      <c r="L19" s="25">
        <v>300000</v>
      </c>
      <c r="M19" s="26" t="s">
        <v>238</v>
      </c>
      <c r="N19" s="22"/>
      <c r="O19" s="37"/>
    </row>
    <row r="20" spans="1:15" s="13" customFormat="1" x14ac:dyDescent="0.3">
      <c r="A20" s="6">
        <v>22</v>
      </c>
      <c r="B20" s="8">
        <v>18</v>
      </c>
      <c r="C20" s="9" t="s">
        <v>9</v>
      </c>
      <c r="D20" s="10" t="s">
        <v>10</v>
      </c>
      <c r="E20" s="11">
        <v>202352110</v>
      </c>
      <c r="F20" s="12" t="s">
        <v>199</v>
      </c>
      <c r="G20" s="9" t="s">
        <v>82</v>
      </c>
      <c r="H20" s="9" t="s">
        <v>83</v>
      </c>
      <c r="I20" s="12" t="s">
        <v>14</v>
      </c>
      <c r="J20" s="9" t="s">
        <v>15</v>
      </c>
      <c r="K20" s="20" t="s">
        <v>27</v>
      </c>
      <c r="L20" s="25">
        <v>300000</v>
      </c>
      <c r="M20" s="26" t="s">
        <v>238</v>
      </c>
      <c r="N20" s="22"/>
      <c r="O20" s="37"/>
    </row>
    <row r="21" spans="1:15" s="13" customFormat="1" x14ac:dyDescent="0.3">
      <c r="A21" s="5">
        <v>23</v>
      </c>
      <c r="B21" s="8">
        <v>19</v>
      </c>
      <c r="C21" s="9" t="s">
        <v>9</v>
      </c>
      <c r="D21" s="10" t="s">
        <v>10</v>
      </c>
      <c r="E21" s="11">
        <v>202352110</v>
      </c>
      <c r="F21" s="12" t="s">
        <v>200</v>
      </c>
      <c r="G21" s="9" t="s">
        <v>84</v>
      </c>
      <c r="H21" s="9" t="s">
        <v>85</v>
      </c>
      <c r="I21" s="12" t="s">
        <v>14</v>
      </c>
      <c r="J21" s="9" t="s">
        <v>15</v>
      </c>
      <c r="K21" s="20" t="s">
        <v>27</v>
      </c>
      <c r="L21" s="25">
        <v>300000</v>
      </c>
      <c r="M21" s="26" t="s">
        <v>238</v>
      </c>
      <c r="N21" s="22"/>
      <c r="O21" s="37"/>
    </row>
    <row r="22" spans="1:15" s="13" customFormat="1" x14ac:dyDescent="0.3">
      <c r="A22" s="6">
        <v>24</v>
      </c>
      <c r="B22" s="8">
        <v>20</v>
      </c>
      <c r="C22" s="9" t="s">
        <v>9</v>
      </c>
      <c r="D22" s="10" t="s">
        <v>10</v>
      </c>
      <c r="E22" s="11">
        <v>202352110</v>
      </c>
      <c r="F22" s="12" t="s">
        <v>202</v>
      </c>
      <c r="G22" s="9" t="s">
        <v>201</v>
      </c>
      <c r="H22" s="9" t="s">
        <v>86</v>
      </c>
      <c r="I22" s="12" t="s">
        <v>191</v>
      </c>
      <c r="J22" s="9" t="s">
        <v>15</v>
      </c>
      <c r="K22" s="20" t="s">
        <v>27</v>
      </c>
      <c r="L22" s="25">
        <v>600000</v>
      </c>
      <c r="M22" s="26" t="s">
        <v>238</v>
      </c>
      <c r="N22" s="22"/>
      <c r="O22" s="38" t="s">
        <v>265</v>
      </c>
    </row>
    <row r="23" spans="1:15" s="13" customFormat="1" ht="39.75" customHeight="1" x14ac:dyDescent="0.3">
      <c r="A23" s="5">
        <v>47</v>
      </c>
      <c r="B23" s="8">
        <v>21</v>
      </c>
      <c r="C23" s="9" t="s">
        <v>9</v>
      </c>
      <c r="D23" s="10" t="s">
        <v>10</v>
      </c>
      <c r="E23" s="11">
        <v>202352008</v>
      </c>
      <c r="F23" s="12" t="s">
        <v>142</v>
      </c>
      <c r="G23" s="9" t="s">
        <v>235</v>
      </c>
      <c r="H23" s="9" t="s">
        <v>143</v>
      </c>
      <c r="I23" s="12" t="s">
        <v>14</v>
      </c>
      <c r="J23" s="9" t="s">
        <v>15</v>
      </c>
      <c r="K23" s="20" t="s">
        <v>27</v>
      </c>
      <c r="L23" s="25">
        <v>300000</v>
      </c>
      <c r="M23" s="26" t="s">
        <v>238</v>
      </c>
      <c r="N23" s="22"/>
      <c r="O23" s="37"/>
    </row>
    <row r="24" spans="1:15" s="13" customFormat="1" x14ac:dyDescent="0.3">
      <c r="A24" s="5">
        <v>5</v>
      </c>
      <c r="B24" s="8">
        <v>22</v>
      </c>
      <c r="C24" s="9" t="s">
        <v>9</v>
      </c>
      <c r="D24" s="10" t="s">
        <v>10</v>
      </c>
      <c r="E24" s="11">
        <v>202252104</v>
      </c>
      <c r="F24" s="12" t="s">
        <v>231</v>
      </c>
      <c r="G24" s="9" t="s">
        <v>232</v>
      </c>
      <c r="H24" s="9" t="s">
        <v>33</v>
      </c>
      <c r="I24" s="12" t="s">
        <v>191</v>
      </c>
      <c r="J24" s="9" t="s">
        <v>15</v>
      </c>
      <c r="K24" s="20" t="s">
        <v>27</v>
      </c>
      <c r="L24" s="25">
        <v>300000</v>
      </c>
      <c r="M24" s="26" t="s">
        <v>238</v>
      </c>
      <c r="N24" s="22"/>
      <c r="O24" s="38" t="s">
        <v>266</v>
      </c>
    </row>
    <row r="25" spans="1:15" s="13" customFormat="1" ht="43.5" customHeight="1" x14ac:dyDescent="0.3">
      <c r="A25" s="5">
        <v>39</v>
      </c>
      <c r="B25" s="8">
        <v>23</v>
      </c>
      <c r="C25" s="9" t="s">
        <v>9</v>
      </c>
      <c r="D25" s="10" t="s">
        <v>10</v>
      </c>
      <c r="E25" s="11">
        <v>202352029</v>
      </c>
      <c r="F25" s="12" t="s">
        <v>125</v>
      </c>
      <c r="G25" s="9" t="s">
        <v>126</v>
      </c>
      <c r="H25" s="9" t="s">
        <v>127</v>
      </c>
      <c r="I25" s="12" t="s">
        <v>14</v>
      </c>
      <c r="J25" s="9" t="s">
        <v>15</v>
      </c>
      <c r="K25" s="20" t="s">
        <v>27</v>
      </c>
      <c r="L25" s="25">
        <v>300000</v>
      </c>
      <c r="M25" s="26" t="s">
        <v>238</v>
      </c>
      <c r="N25" s="22"/>
      <c r="O25" s="37"/>
    </row>
    <row r="26" spans="1:15" s="13" customFormat="1" x14ac:dyDescent="0.3">
      <c r="A26" s="6">
        <v>16</v>
      </c>
      <c r="B26" s="8">
        <v>24</v>
      </c>
      <c r="C26" s="9" t="s">
        <v>9</v>
      </c>
      <c r="D26" s="10" t="s">
        <v>10</v>
      </c>
      <c r="E26" s="11">
        <v>202252180</v>
      </c>
      <c r="F26" s="12" t="s">
        <v>66</v>
      </c>
      <c r="G26" s="9" t="s">
        <v>67</v>
      </c>
      <c r="H26" s="9" t="s">
        <v>68</v>
      </c>
      <c r="I26" s="12" t="s">
        <v>14</v>
      </c>
      <c r="J26" s="9" t="s">
        <v>15</v>
      </c>
      <c r="K26" s="20" t="s">
        <v>16</v>
      </c>
      <c r="L26" s="29" t="s">
        <v>198</v>
      </c>
      <c r="M26" s="30" t="s">
        <v>243</v>
      </c>
      <c r="N26" s="31" t="s">
        <v>230</v>
      </c>
      <c r="O26" s="37"/>
    </row>
    <row r="27" spans="1:15" s="13" customFormat="1" x14ac:dyDescent="0.3">
      <c r="A27" s="6">
        <v>46</v>
      </c>
      <c r="B27" s="8">
        <v>25</v>
      </c>
      <c r="C27" s="9" t="s">
        <v>9</v>
      </c>
      <c r="D27" s="10" t="s">
        <v>10</v>
      </c>
      <c r="E27" s="11">
        <v>202352003</v>
      </c>
      <c r="F27" s="12" t="s">
        <v>140</v>
      </c>
      <c r="G27" s="9" t="s">
        <v>67</v>
      </c>
      <c r="H27" s="9" t="s">
        <v>141</v>
      </c>
      <c r="I27" s="12" t="s">
        <v>14</v>
      </c>
      <c r="J27" s="9" t="s">
        <v>15</v>
      </c>
      <c r="K27" s="20" t="s">
        <v>16</v>
      </c>
      <c r="L27" s="25">
        <v>300000</v>
      </c>
      <c r="M27" s="26" t="s">
        <v>238</v>
      </c>
      <c r="N27" s="22"/>
      <c r="O27" s="37"/>
    </row>
    <row r="28" spans="1:15" s="13" customFormat="1" x14ac:dyDescent="0.3">
      <c r="A28" s="5">
        <v>3</v>
      </c>
      <c r="B28" s="8">
        <v>26</v>
      </c>
      <c r="C28" s="9" t="s">
        <v>9</v>
      </c>
      <c r="D28" s="10" t="s">
        <v>10</v>
      </c>
      <c r="E28" s="11">
        <v>202152142</v>
      </c>
      <c r="F28" s="12" t="s">
        <v>24</v>
      </c>
      <c r="G28" s="9" t="s">
        <v>25</v>
      </c>
      <c r="H28" s="9" t="s">
        <v>26</v>
      </c>
      <c r="I28" s="12" t="s">
        <v>14</v>
      </c>
      <c r="J28" s="9" t="s">
        <v>15</v>
      </c>
      <c r="K28" s="20" t="s">
        <v>27</v>
      </c>
      <c r="L28" s="25">
        <v>300000</v>
      </c>
      <c r="M28" s="26" t="s">
        <v>238</v>
      </c>
      <c r="N28" s="22"/>
      <c r="O28" s="37"/>
    </row>
    <row r="29" spans="1:15" s="13" customFormat="1" x14ac:dyDescent="0.3">
      <c r="A29" s="5">
        <v>21</v>
      </c>
      <c r="B29" s="8">
        <v>27</v>
      </c>
      <c r="C29" s="9" t="s">
        <v>9</v>
      </c>
      <c r="D29" s="10" t="s">
        <v>10</v>
      </c>
      <c r="E29" s="11">
        <v>202352105</v>
      </c>
      <c r="F29" s="12" t="s">
        <v>79</v>
      </c>
      <c r="G29" s="9" t="s">
        <v>80</v>
      </c>
      <c r="H29" s="9" t="s">
        <v>81</v>
      </c>
      <c r="I29" s="12" t="s">
        <v>14</v>
      </c>
      <c r="J29" s="9" t="s">
        <v>15</v>
      </c>
      <c r="K29" s="20" t="s">
        <v>27</v>
      </c>
      <c r="L29" s="25">
        <v>300000</v>
      </c>
      <c r="M29" s="26" t="s">
        <v>238</v>
      </c>
      <c r="N29" s="22"/>
      <c r="O29" s="37"/>
    </row>
    <row r="30" spans="1:15" s="13" customFormat="1" x14ac:dyDescent="0.3">
      <c r="A30" s="6">
        <v>2</v>
      </c>
      <c r="B30" s="8">
        <v>28</v>
      </c>
      <c r="C30" s="9" t="s">
        <v>17</v>
      </c>
      <c r="D30" s="10" t="s">
        <v>10</v>
      </c>
      <c r="E30" s="11">
        <v>201752005</v>
      </c>
      <c r="F30" s="12" t="s">
        <v>18</v>
      </c>
      <c r="G30" s="9" t="s">
        <v>19</v>
      </c>
      <c r="H30" s="9" t="s">
        <v>20</v>
      </c>
      <c r="I30" s="12" t="s">
        <v>14</v>
      </c>
      <c r="J30" s="9" t="s">
        <v>21</v>
      </c>
      <c r="K30" s="20" t="s">
        <v>22</v>
      </c>
      <c r="L30" s="25">
        <v>300000</v>
      </c>
      <c r="M30" s="26" t="s">
        <v>238</v>
      </c>
      <c r="N30" s="23"/>
      <c r="O30" s="37"/>
    </row>
    <row r="31" spans="1:15" s="13" customFormat="1" x14ac:dyDescent="0.3">
      <c r="A31" s="5">
        <v>41</v>
      </c>
      <c r="B31" s="8">
        <v>29</v>
      </c>
      <c r="C31" s="9" t="s">
        <v>39</v>
      </c>
      <c r="D31" s="10" t="s">
        <v>89</v>
      </c>
      <c r="E31" s="11">
        <v>202342044</v>
      </c>
      <c r="F31" s="12" t="s">
        <v>206</v>
      </c>
      <c r="G31" s="9" t="s">
        <v>245</v>
      </c>
      <c r="H31" s="9" t="s">
        <v>131</v>
      </c>
      <c r="I31" s="12" t="s">
        <v>34</v>
      </c>
      <c r="J31" s="9" t="s">
        <v>21</v>
      </c>
      <c r="K31" s="20" t="s">
        <v>46</v>
      </c>
      <c r="L31" s="25">
        <v>600000</v>
      </c>
      <c r="M31" s="26" t="s">
        <v>238</v>
      </c>
      <c r="N31" s="22"/>
      <c r="O31" s="38" t="s">
        <v>265</v>
      </c>
    </row>
    <row r="32" spans="1:15" s="13" customFormat="1" ht="22.5" x14ac:dyDescent="0.3">
      <c r="A32" s="5">
        <v>7</v>
      </c>
      <c r="B32" s="8">
        <v>30</v>
      </c>
      <c r="C32" s="9" t="s">
        <v>39</v>
      </c>
      <c r="D32" s="10" t="s">
        <v>40</v>
      </c>
      <c r="E32" s="11">
        <v>202242024</v>
      </c>
      <c r="F32" s="12" t="s">
        <v>41</v>
      </c>
      <c r="G32" s="9" t="s">
        <v>204</v>
      </c>
      <c r="H32" s="9" t="s">
        <v>42</v>
      </c>
      <c r="I32" s="12" t="s">
        <v>43</v>
      </c>
      <c r="J32" s="9" t="s">
        <v>205</v>
      </c>
      <c r="K32" s="20" t="s">
        <v>23</v>
      </c>
      <c r="L32" s="25">
        <f>1000000/2</f>
        <v>500000</v>
      </c>
      <c r="M32" s="26" t="s">
        <v>256</v>
      </c>
      <c r="N32" s="22" t="s">
        <v>262</v>
      </c>
      <c r="O32" s="37"/>
    </row>
    <row r="33" spans="1:15" s="13" customFormat="1" x14ac:dyDescent="0.3">
      <c r="A33" s="6">
        <v>54</v>
      </c>
      <c r="B33" s="8">
        <v>31</v>
      </c>
      <c r="C33" s="9" t="s">
        <v>39</v>
      </c>
      <c r="D33" s="10" t="s">
        <v>89</v>
      </c>
      <c r="E33" s="11">
        <v>202442058</v>
      </c>
      <c r="F33" s="12" t="s">
        <v>156</v>
      </c>
      <c r="G33" s="9" t="s">
        <v>236</v>
      </c>
      <c r="H33" s="9" t="s">
        <v>157</v>
      </c>
      <c r="I33" s="12" t="s">
        <v>43</v>
      </c>
      <c r="J33" s="9" t="s">
        <v>44</v>
      </c>
      <c r="K33" s="20" t="s">
        <v>49</v>
      </c>
      <c r="L33" s="41">
        <v>400000</v>
      </c>
      <c r="M33" s="42" t="s">
        <v>271</v>
      </c>
      <c r="N33" s="32"/>
      <c r="O33" s="37"/>
    </row>
    <row r="34" spans="1:15" s="13" customFormat="1" ht="22.5" x14ac:dyDescent="0.3">
      <c r="A34" s="5">
        <v>31</v>
      </c>
      <c r="B34" s="8">
        <v>32</v>
      </c>
      <c r="C34" s="9" t="s">
        <v>39</v>
      </c>
      <c r="D34" s="10" t="s">
        <v>40</v>
      </c>
      <c r="E34" s="11">
        <v>202342181</v>
      </c>
      <c r="F34" s="12" t="s">
        <v>240</v>
      </c>
      <c r="G34" s="9" t="s">
        <v>246</v>
      </c>
      <c r="H34" s="9" t="s">
        <v>105</v>
      </c>
      <c r="I34" s="12" t="s">
        <v>43</v>
      </c>
      <c r="J34" s="9" t="s">
        <v>15</v>
      </c>
      <c r="K34" s="20" t="s">
        <v>106</v>
      </c>
      <c r="L34" s="25">
        <v>600000</v>
      </c>
      <c r="M34" s="26" t="s">
        <v>238</v>
      </c>
      <c r="N34" s="22"/>
      <c r="O34" s="37"/>
    </row>
    <row r="35" spans="1:15" s="13" customFormat="1" ht="22.5" x14ac:dyDescent="0.3">
      <c r="A35" s="5">
        <v>9</v>
      </c>
      <c r="B35" s="8">
        <v>33</v>
      </c>
      <c r="C35" s="9" t="s">
        <v>39</v>
      </c>
      <c r="D35" s="10" t="s">
        <v>40</v>
      </c>
      <c r="E35" s="11">
        <v>202142023</v>
      </c>
      <c r="F35" s="12" t="s">
        <v>50</v>
      </c>
      <c r="G35" s="9" t="s">
        <v>215</v>
      </c>
      <c r="H35" s="9" t="s">
        <v>51</v>
      </c>
      <c r="I35" s="12" t="s">
        <v>207</v>
      </c>
      <c r="J35" s="9" t="s">
        <v>15</v>
      </c>
      <c r="K35" s="20" t="s">
        <v>52</v>
      </c>
      <c r="L35" s="25">
        <v>1000000</v>
      </c>
      <c r="M35" s="26" t="s">
        <v>238</v>
      </c>
      <c r="N35" s="22" t="s">
        <v>262</v>
      </c>
      <c r="O35" s="37"/>
    </row>
    <row r="36" spans="1:15" s="13" customFormat="1" ht="22.5" x14ac:dyDescent="0.3">
      <c r="A36" s="5">
        <v>27</v>
      </c>
      <c r="B36" s="8">
        <v>34</v>
      </c>
      <c r="C36" s="9" t="s">
        <v>39</v>
      </c>
      <c r="D36" s="10" t="s">
        <v>89</v>
      </c>
      <c r="E36" s="11">
        <v>202342200</v>
      </c>
      <c r="F36" s="12" t="s">
        <v>92</v>
      </c>
      <c r="G36" s="9" t="s">
        <v>247</v>
      </c>
      <c r="H36" s="9" t="s">
        <v>93</v>
      </c>
      <c r="I36" s="12" t="s">
        <v>43</v>
      </c>
      <c r="J36" s="9" t="s">
        <v>15</v>
      </c>
      <c r="K36" s="20" t="s">
        <v>27</v>
      </c>
      <c r="L36" s="25">
        <v>600000</v>
      </c>
      <c r="M36" s="26" t="s">
        <v>238</v>
      </c>
      <c r="N36" s="22"/>
      <c r="O36" s="37"/>
    </row>
    <row r="37" spans="1:15" s="13" customFormat="1" x14ac:dyDescent="0.3">
      <c r="A37" s="6">
        <v>50</v>
      </c>
      <c r="B37" s="8">
        <v>35</v>
      </c>
      <c r="C37" s="9" t="s">
        <v>39</v>
      </c>
      <c r="D37" s="10" t="s">
        <v>89</v>
      </c>
      <c r="E37" s="11">
        <v>202442094</v>
      </c>
      <c r="F37" s="12" t="s">
        <v>147</v>
      </c>
      <c r="G37" s="9" t="s">
        <v>216</v>
      </c>
      <c r="H37" s="9" t="s">
        <v>148</v>
      </c>
      <c r="I37" s="12" t="s">
        <v>207</v>
      </c>
      <c r="J37" s="9" t="s">
        <v>15</v>
      </c>
      <c r="K37" s="20" t="s">
        <v>106</v>
      </c>
      <c r="L37" s="25">
        <v>1000000</v>
      </c>
      <c r="M37" s="26" t="s">
        <v>238</v>
      </c>
      <c r="N37" s="22" t="s">
        <v>262</v>
      </c>
      <c r="O37" s="37"/>
    </row>
    <row r="38" spans="1:15" s="13" customFormat="1" ht="22.5" x14ac:dyDescent="0.3">
      <c r="A38" s="6">
        <v>12</v>
      </c>
      <c r="B38" s="8">
        <v>36</v>
      </c>
      <c r="C38" s="9" t="s">
        <v>39</v>
      </c>
      <c r="D38" s="10" t="s">
        <v>40</v>
      </c>
      <c r="E38" s="11">
        <v>202142075</v>
      </c>
      <c r="F38" s="12" t="s">
        <v>57</v>
      </c>
      <c r="G38" s="9" t="s">
        <v>217</v>
      </c>
      <c r="H38" s="9" t="s">
        <v>58</v>
      </c>
      <c r="I38" s="12" t="s">
        <v>43</v>
      </c>
      <c r="J38" s="9" t="s">
        <v>44</v>
      </c>
      <c r="K38" s="20" t="s">
        <v>59</v>
      </c>
      <c r="L38" s="25">
        <v>334000</v>
      </c>
      <c r="M38" s="26" t="s">
        <v>257</v>
      </c>
      <c r="N38" s="22" t="s">
        <v>262</v>
      </c>
      <c r="O38" s="37"/>
    </row>
    <row r="39" spans="1:15" s="13" customFormat="1" ht="22.5" x14ac:dyDescent="0.3">
      <c r="A39" s="5">
        <v>13</v>
      </c>
      <c r="B39" s="8">
        <v>37</v>
      </c>
      <c r="C39" s="9" t="s">
        <v>39</v>
      </c>
      <c r="D39" s="10" t="s">
        <v>40</v>
      </c>
      <c r="E39" s="11">
        <v>202142075</v>
      </c>
      <c r="F39" s="12" t="s">
        <v>208</v>
      </c>
      <c r="G39" s="9" t="s">
        <v>218</v>
      </c>
      <c r="H39" s="9" t="s">
        <v>60</v>
      </c>
      <c r="I39" s="12" t="s">
        <v>43</v>
      </c>
      <c r="J39" s="9" t="s">
        <v>44</v>
      </c>
      <c r="K39" s="20" t="s">
        <v>61</v>
      </c>
      <c r="L39" s="25">
        <v>334000</v>
      </c>
      <c r="M39" s="26" t="s">
        <v>257</v>
      </c>
      <c r="N39" s="22" t="s">
        <v>262</v>
      </c>
      <c r="O39" s="37"/>
    </row>
    <row r="40" spans="1:15" s="13" customFormat="1" ht="22.5" x14ac:dyDescent="0.3">
      <c r="A40" s="5">
        <v>25</v>
      </c>
      <c r="B40" s="8">
        <v>38</v>
      </c>
      <c r="C40" s="9" t="s">
        <v>39</v>
      </c>
      <c r="D40" s="10" t="s">
        <v>40</v>
      </c>
      <c r="E40" s="11">
        <v>202352174</v>
      </c>
      <c r="F40" s="12" t="s">
        <v>87</v>
      </c>
      <c r="G40" s="9" t="s">
        <v>209</v>
      </c>
      <c r="H40" s="9" t="s">
        <v>88</v>
      </c>
      <c r="I40" s="12" t="s">
        <v>34</v>
      </c>
      <c r="J40" s="9" t="s">
        <v>15</v>
      </c>
      <c r="K40" s="20" t="s">
        <v>46</v>
      </c>
      <c r="L40" s="25">
        <v>600000</v>
      </c>
      <c r="M40" s="26" t="s">
        <v>238</v>
      </c>
      <c r="N40" s="22"/>
      <c r="O40" s="38" t="s">
        <v>265</v>
      </c>
    </row>
    <row r="41" spans="1:15" s="13" customFormat="1" x14ac:dyDescent="0.3">
      <c r="A41" s="6">
        <v>36</v>
      </c>
      <c r="B41" s="8">
        <v>39</v>
      </c>
      <c r="C41" s="9" t="s">
        <v>39</v>
      </c>
      <c r="D41" s="10" t="s">
        <v>10</v>
      </c>
      <c r="E41" s="11">
        <v>202352066</v>
      </c>
      <c r="F41" s="12" t="s">
        <v>117</v>
      </c>
      <c r="G41" s="9" t="s">
        <v>219</v>
      </c>
      <c r="H41" s="9" t="s">
        <v>118</v>
      </c>
      <c r="I41" s="12" t="s">
        <v>43</v>
      </c>
      <c r="J41" s="9" t="s">
        <v>15</v>
      </c>
      <c r="K41" s="20" t="s">
        <v>52</v>
      </c>
      <c r="L41" s="25">
        <v>1000000</v>
      </c>
      <c r="M41" s="26" t="s">
        <v>238</v>
      </c>
      <c r="N41" s="22" t="s">
        <v>262</v>
      </c>
      <c r="O41" s="37"/>
    </row>
    <row r="42" spans="1:15" s="13" customFormat="1" ht="22.5" x14ac:dyDescent="0.3">
      <c r="A42" s="5">
        <v>59</v>
      </c>
      <c r="B42" s="8">
        <v>40</v>
      </c>
      <c r="C42" s="9" t="s">
        <v>39</v>
      </c>
      <c r="D42" s="10" t="s">
        <v>40</v>
      </c>
      <c r="E42" s="11">
        <v>201952063</v>
      </c>
      <c r="F42" s="12" t="s">
        <v>210</v>
      </c>
      <c r="G42" s="9" t="s">
        <v>220</v>
      </c>
      <c r="H42" s="9" t="s">
        <v>75</v>
      </c>
      <c r="I42" s="12" t="s">
        <v>43</v>
      </c>
      <c r="J42" s="9" t="s">
        <v>15</v>
      </c>
      <c r="K42" s="20" t="s">
        <v>46</v>
      </c>
      <c r="L42" s="25">
        <v>1000000</v>
      </c>
      <c r="M42" s="26" t="s">
        <v>238</v>
      </c>
      <c r="N42" s="24"/>
      <c r="O42" s="37"/>
    </row>
    <row r="43" spans="1:15" s="13" customFormat="1" x14ac:dyDescent="0.3">
      <c r="A43" s="6">
        <v>26</v>
      </c>
      <c r="B43" s="8">
        <v>41</v>
      </c>
      <c r="C43" s="9" t="s">
        <v>39</v>
      </c>
      <c r="D43" s="10" t="s">
        <v>89</v>
      </c>
      <c r="E43" s="11">
        <v>202342207</v>
      </c>
      <c r="F43" s="12" t="s">
        <v>90</v>
      </c>
      <c r="G43" s="9" t="s">
        <v>250</v>
      </c>
      <c r="H43" s="9" t="s">
        <v>91</v>
      </c>
      <c r="I43" s="12" t="s">
        <v>43</v>
      </c>
      <c r="J43" s="9" t="s">
        <v>15</v>
      </c>
      <c r="K43" s="20" t="s">
        <v>16</v>
      </c>
      <c r="L43" s="25">
        <v>600000</v>
      </c>
      <c r="M43" s="26" t="s">
        <v>238</v>
      </c>
      <c r="N43" s="22"/>
      <c r="O43" s="37"/>
    </row>
    <row r="44" spans="1:15" s="13" customFormat="1" x14ac:dyDescent="0.3">
      <c r="A44" s="6">
        <v>8</v>
      </c>
      <c r="B44" s="8">
        <v>42</v>
      </c>
      <c r="C44" s="9" t="s">
        <v>45</v>
      </c>
      <c r="D44" s="10" t="s">
        <v>10</v>
      </c>
      <c r="E44" s="11">
        <v>202152217</v>
      </c>
      <c r="F44" s="12" t="s">
        <v>47</v>
      </c>
      <c r="G44" s="9" t="s">
        <v>12</v>
      </c>
      <c r="H44" s="9" t="s">
        <v>48</v>
      </c>
      <c r="I44" s="12" t="s">
        <v>14</v>
      </c>
      <c r="J44" s="9" t="s">
        <v>15</v>
      </c>
      <c r="K44" s="20" t="s">
        <v>27</v>
      </c>
      <c r="L44" s="25">
        <v>300000</v>
      </c>
      <c r="M44" s="26" t="s">
        <v>238</v>
      </c>
      <c r="N44" s="22"/>
      <c r="O44" s="37"/>
    </row>
    <row r="45" spans="1:15" s="13" customFormat="1" x14ac:dyDescent="0.3">
      <c r="A45" s="5">
        <v>55</v>
      </c>
      <c r="B45" s="8">
        <v>43</v>
      </c>
      <c r="C45" s="9" t="s">
        <v>158</v>
      </c>
      <c r="D45" s="10" t="s">
        <v>89</v>
      </c>
      <c r="E45" s="11">
        <v>202442047</v>
      </c>
      <c r="F45" s="12" t="s">
        <v>211</v>
      </c>
      <c r="G45" s="9" t="s">
        <v>251</v>
      </c>
      <c r="H45" s="9" t="s">
        <v>159</v>
      </c>
      <c r="I45" s="12" t="s">
        <v>43</v>
      </c>
      <c r="J45" s="9" t="s">
        <v>15</v>
      </c>
      <c r="K45" s="20" t="s">
        <v>27</v>
      </c>
      <c r="L45" s="25">
        <v>600000</v>
      </c>
      <c r="M45" s="26" t="s">
        <v>238</v>
      </c>
      <c r="N45" s="22"/>
      <c r="O45" s="37"/>
    </row>
    <row r="46" spans="1:15" s="13" customFormat="1" ht="23.25" customHeight="1" x14ac:dyDescent="0.3">
      <c r="A46" s="6">
        <v>62</v>
      </c>
      <c r="B46" s="8">
        <v>44</v>
      </c>
      <c r="C46" s="9" t="s">
        <v>35</v>
      </c>
      <c r="D46" s="10" t="s">
        <v>89</v>
      </c>
      <c r="E46" s="11">
        <v>202442194</v>
      </c>
      <c r="F46" s="12" t="s">
        <v>170</v>
      </c>
      <c r="G46" s="9" t="s">
        <v>171</v>
      </c>
      <c r="H46" s="9" t="s">
        <v>172</v>
      </c>
      <c r="I46" s="12" t="s">
        <v>14</v>
      </c>
      <c r="J46" s="9" t="s">
        <v>15</v>
      </c>
      <c r="K46" s="20" t="s">
        <v>52</v>
      </c>
      <c r="L46" s="25">
        <v>300000</v>
      </c>
      <c r="M46" s="26" t="s">
        <v>238</v>
      </c>
      <c r="N46" s="22"/>
      <c r="O46" s="37"/>
    </row>
    <row r="47" spans="1:15" s="13" customFormat="1" x14ac:dyDescent="0.3">
      <c r="A47" s="6">
        <v>6</v>
      </c>
      <c r="B47" s="8">
        <v>45</v>
      </c>
      <c r="C47" s="9" t="s">
        <v>35</v>
      </c>
      <c r="D47" s="10" t="s">
        <v>10</v>
      </c>
      <c r="E47" s="11">
        <v>202252094</v>
      </c>
      <c r="F47" s="12" t="s">
        <v>36</v>
      </c>
      <c r="G47" s="9" t="s">
        <v>37</v>
      </c>
      <c r="H47" s="9" t="s">
        <v>38</v>
      </c>
      <c r="I47" s="12" t="s">
        <v>14</v>
      </c>
      <c r="J47" s="9" t="s">
        <v>15</v>
      </c>
      <c r="K47" s="20" t="s">
        <v>27</v>
      </c>
      <c r="L47" s="25">
        <v>300000</v>
      </c>
      <c r="M47" s="26" t="s">
        <v>238</v>
      </c>
      <c r="N47" s="22"/>
      <c r="O47" s="37"/>
    </row>
    <row r="48" spans="1:15" s="13" customFormat="1" ht="22.5" x14ac:dyDescent="0.3">
      <c r="A48" s="5">
        <v>37</v>
      </c>
      <c r="B48" s="8">
        <v>46</v>
      </c>
      <c r="C48" s="9" t="s">
        <v>119</v>
      </c>
      <c r="D48" s="10" t="s">
        <v>40</v>
      </c>
      <c r="E48" s="11">
        <v>202342049</v>
      </c>
      <c r="F48" s="12" t="s">
        <v>267</v>
      </c>
      <c r="G48" s="9" t="s">
        <v>239</v>
      </c>
      <c r="H48" s="9" t="s">
        <v>121</v>
      </c>
      <c r="I48" s="12" t="s">
        <v>43</v>
      </c>
      <c r="J48" s="9" t="s">
        <v>44</v>
      </c>
      <c r="K48" s="20" t="s">
        <v>46</v>
      </c>
      <c r="L48" s="25">
        <f>1000000/2</f>
        <v>500000</v>
      </c>
      <c r="M48" s="26" t="s">
        <v>256</v>
      </c>
      <c r="N48" s="22" t="s">
        <v>262</v>
      </c>
      <c r="O48" s="37"/>
    </row>
    <row r="49" spans="1:15" s="13" customFormat="1" ht="22.5" x14ac:dyDescent="0.3">
      <c r="A49" s="5">
        <v>69</v>
      </c>
      <c r="B49" s="8">
        <v>47</v>
      </c>
      <c r="C49" s="9" t="s">
        <v>119</v>
      </c>
      <c r="D49" s="10" t="s">
        <v>10</v>
      </c>
      <c r="E49" s="11">
        <v>202252099</v>
      </c>
      <c r="F49" s="12" t="s">
        <v>213</v>
      </c>
      <c r="G49" s="9" t="s">
        <v>221</v>
      </c>
      <c r="H49" s="9" t="s">
        <v>187</v>
      </c>
      <c r="I49" s="12" t="s">
        <v>43</v>
      </c>
      <c r="J49" s="9" t="s">
        <v>15</v>
      </c>
      <c r="K49" s="20" t="s">
        <v>29</v>
      </c>
      <c r="L49" s="25">
        <v>1000000</v>
      </c>
      <c r="M49" s="26" t="s">
        <v>238</v>
      </c>
      <c r="N49" s="22" t="s">
        <v>262</v>
      </c>
      <c r="O49" s="37"/>
    </row>
    <row r="50" spans="1:15" s="13" customFormat="1" x14ac:dyDescent="0.3">
      <c r="A50" s="6">
        <v>60</v>
      </c>
      <c r="B50" s="8">
        <v>48</v>
      </c>
      <c r="C50" s="9" t="s">
        <v>119</v>
      </c>
      <c r="D50" s="10" t="s">
        <v>10</v>
      </c>
      <c r="E50" s="11">
        <v>202452173</v>
      </c>
      <c r="F50" s="12" t="s">
        <v>120</v>
      </c>
      <c r="G50" s="9" t="s">
        <v>239</v>
      </c>
      <c r="H50" s="9" t="s">
        <v>121</v>
      </c>
      <c r="I50" s="12" t="s">
        <v>43</v>
      </c>
      <c r="J50" s="9" t="s">
        <v>44</v>
      </c>
      <c r="K50" s="20" t="s">
        <v>46</v>
      </c>
      <c r="L50" s="25">
        <f>1000000/2</f>
        <v>500000</v>
      </c>
      <c r="M50" s="26" t="s">
        <v>256</v>
      </c>
      <c r="N50" s="22" t="s">
        <v>262</v>
      </c>
      <c r="O50" s="37"/>
    </row>
    <row r="51" spans="1:15" s="13" customFormat="1" x14ac:dyDescent="0.3">
      <c r="A51" s="5">
        <v>65</v>
      </c>
      <c r="B51" s="8">
        <v>49</v>
      </c>
      <c r="C51" s="9" t="s">
        <v>175</v>
      </c>
      <c r="D51" s="10" t="s">
        <v>177</v>
      </c>
      <c r="E51" s="11">
        <v>202441114</v>
      </c>
      <c r="F51" s="12" t="s">
        <v>241</v>
      </c>
      <c r="G51" s="9" t="s">
        <v>248</v>
      </c>
      <c r="H51" s="9" t="s">
        <v>178</v>
      </c>
      <c r="I51" s="12" t="s">
        <v>43</v>
      </c>
      <c r="J51" s="9" t="s">
        <v>44</v>
      </c>
      <c r="K51" s="20" t="s">
        <v>29</v>
      </c>
      <c r="L51" s="43" t="s">
        <v>198</v>
      </c>
      <c r="M51" s="44" t="s">
        <v>243</v>
      </c>
      <c r="N51" s="45" t="s">
        <v>269</v>
      </c>
      <c r="O51" s="37"/>
    </row>
    <row r="52" spans="1:15" s="13" customFormat="1" ht="22.5" x14ac:dyDescent="0.3">
      <c r="A52" s="6">
        <v>64</v>
      </c>
      <c r="B52" s="8">
        <v>50</v>
      </c>
      <c r="C52" s="9" t="s">
        <v>175</v>
      </c>
      <c r="D52" s="10" t="s">
        <v>89</v>
      </c>
      <c r="E52" s="11">
        <v>202342090</v>
      </c>
      <c r="F52" s="12" t="s">
        <v>222</v>
      </c>
      <c r="G52" s="9" t="s">
        <v>242</v>
      </c>
      <c r="H52" s="9" t="s">
        <v>176</v>
      </c>
      <c r="I52" s="12" t="s">
        <v>43</v>
      </c>
      <c r="J52" s="9" t="s">
        <v>15</v>
      </c>
      <c r="K52" s="20" t="s">
        <v>16</v>
      </c>
      <c r="L52" s="25">
        <v>1000000</v>
      </c>
      <c r="M52" s="26" t="s">
        <v>194</v>
      </c>
      <c r="N52" s="22"/>
      <c r="O52" s="37"/>
    </row>
    <row r="53" spans="1:15" s="13" customFormat="1" x14ac:dyDescent="0.3">
      <c r="A53" s="5">
        <v>63</v>
      </c>
      <c r="B53" s="8">
        <v>51</v>
      </c>
      <c r="C53" s="9" t="s">
        <v>69</v>
      </c>
      <c r="D53" s="10" t="s">
        <v>89</v>
      </c>
      <c r="E53" s="11">
        <v>202442217</v>
      </c>
      <c r="F53" s="12" t="s">
        <v>173</v>
      </c>
      <c r="G53" s="9" t="s">
        <v>237</v>
      </c>
      <c r="H53" s="9" t="s">
        <v>174</v>
      </c>
      <c r="I53" s="12" t="s">
        <v>43</v>
      </c>
      <c r="J53" s="9" t="s">
        <v>44</v>
      </c>
      <c r="K53" s="20" t="s">
        <v>46</v>
      </c>
      <c r="L53" s="25">
        <f>300000</f>
        <v>300000</v>
      </c>
      <c r="M53" s="26" t="s">
        <v>256</v>
      </c>
      <c r="N53" s="22"/>
      <c r="O53" s="37"/>
    </row>
    <row r="54" spans="1:15" s="13" customFormat="1" x14ac:dyDescent="0.3">
      <c r="A54" s="5">
        <v>17</v>
      </c>
      <c r="B54" s="8">
        <v>52</v>
      </c>
      <c r="C54" s="9" t="s">
        <v>69</v>
      </c>
      <c r="D54" s="10" t="s">
        <v>10</v>
      </c>
      <c r="E54" s="11">
        <v>202252134</v>
      </c>
      <c r="F54" s="12" t="s">
        <v>70</v>
      </c>
      <c r="G54" s="9" t="s">
        <v>71</v>
      </c>
      <c r="H54" s="9" t="s">
        <v>72</v>
      </c>
      <c r="I54" s="12" t="s">
        <v>43</v>
      </c>
      <c r="J54" s="9" t="s">
        <v>15</v>
      </c>
      <c r="K54" s="20" t="s">
        <v>46</v>
      </c>
      <c r="L54" s="25">
        <v>600000</v>
      </c>
      <c r="M54" s="26" t="s">
        <v>238</v>
      </c>
      <c r="N54" s="22"/>
      <c r="O54" s="37"/>
    </row>
    <row r="55" spans="1:15" s="13" customFormat="1" ht="22.5" x14ac:dyDescent="0.3">
      <c r="A55" s="6">
        <v>18</v>
      </c>
      <c r="B55" s="8">
        <v>53</v>
      </c>
      <c r="C55" s="9" t="s">
        <v>69</v>
      </c>
      <c r="D55" s="10" t="s">
        <v>10</v>
      </c>
      <c r="E55" s="11">
        <v>202252134</v>
      </c>
      <c r="F55" s="12" t="s">
        <v>224</v>
      </c>
      <c r="G55" s="9" t="s">
        <v>223</v>
      </c>
      <c r="H55" s="9" t="s">
        <v>73</v>
      </c>
      <c r="I55" s="12" t="s">
        <v>34</v>
      </c>
      <c r="J55" s="9" t="s">
        <v>15</v>
      </c>
      <c r="K55" s="20" t="s">
        <v>27</v>
      </c>
      <c r="L55" s="43" t="s">
        <v>198</v>
      </c>
      <c r="M55" s="44" t="s">
        <v>243</v>
      </c>
      <c r="N55" s="45" t="s">
        <v>270</v>
      </c>
      <c r="O55" s="37"/>
    </row>
    <row r="56" spans="1:15" s="13" customFormat="1" ht="33.75" x14ac:dyDescent="0.3">
      <c r="A56" s="5">
        <v>19</v>
      </c>
      <c r="B56" s="8">
        <v>54</v>
      </c>
      <c r="C56" s="9" t="s">
        <v>69</v>
      </c>
      <c r="D56" s="10" t="s">
        <v>10</v>
      </c>
      <c r="E56" s="11">
        <v>202252134</v>
      </c>
      <c r="F56" s="12" t="s">
        <v>74</v>
      </c>
      <c r="G56" s="9" t="s">
        <v>225</v>
      </c>
      <c r="H56" s="9" t="s">
        <v>75</v>
      </c>
      <c r="I56" s="12" t="s">
        <v>34</v>
      </c>
      <c r="J56" s="9" t="s">
        <v>15</v>
      </c>
      <c r="K56" s="20" t="s">
        <v>16</v>
      </c>
      <c r="L56" s="25">
        <v>1000000</v>
      </c>
      <c r="M56" s="26" t="s">
        <v>238</v>
      </c>
      <c r="N56" s="22"/>
      <c r="O56" s="38" t="s">
        <v>265</v>
      </c>
    </row>
    <row r="57" spans="1:15" s="13" customFormat="1" ht="33.75" x14ac:dyDescent="0.3">
      <c r="A57" s="5">
        <v>29</v>
      </c>
      <c r="B57" s="8">
        <v>55</v>
      </c>
      <c r="C57" s="9" t="s">
        <v>97</v>
      </c>
      <c r="D57" s="10" t="s">
        <v>10</v>
      </c>
      <c r="E57" s="11">
        <v>202352159</v>
      </c>
      <c r="F57" s="12" t="s">
        <v>98</v>
      </c>
      <c r="G57" s="9" t="s">
        <v>226</v>
      </c>
      <c r="H57" s="9" t="s">
        <v>99</v>
      </c>
      <c r="I57" s="12" t="s">
        <v>100</v>
      </c>
      <c r="J57" s="9" t="s">
        <v>101</v>
      </c>
      <c r="K57" s="20" t="s">
        <v>52</v>
      </c>
      <c r="L57" s="25">
        <v>150000</v>
      </c>
      <c r="M57" s="26" t="s">
        <v>260</v>
      </c>
      <c r="N57" s="22"/>
      <c r="O57" s="37"/>
    </row>
    <row r="58" spans="1:15" s="13" customFormat="1" x14ac:dyDescent="0.3">
      <c r="A58" s="6">
        <v>58</v>
      </c>
      <c r="B58" s="8">
        <v>56</v>
      </c>
      <c r="C58" s="9" t="s">
        <v>97</v>
      </c>
      <c r="D58" s="10" t="s">
        <v>89</v>
      </c>
      <c r="E58" s="11">
        <v>202442213</v>
      </c>
      <c r="F58" s="12" t="s">
        <v>164</v>
      </c>
      <c r="G58" s="9" t="s">
        <v>165</v>
      </c>
      <c r="H58" s="9" t="s">
        <v>166</v>
      </c>
      <c r="I58" s="12" t="s">
        <v>14</v>
      </c>
      <c r="J58" s="9" t="s">
        <v>21</v>
      </c>
      <c r="K58" s="20" t="s">
        <v>22</v>
      </c>
      <c r="L58" s="25">
        <v>300000</v>
      </c>
      <c r="M58" s="26" t="s">
        <v>238</v>
      </c>
      <c r="N58" s="22"/>
      <c r="O58" s="37"/>
    </row>
    <row r="59" spans="1:15" s="13" customFormat="1" x14ac:dyDescent="0.3">
      <c r="A59" s="6">
        <v>48</v>
      </c>
      <c r="B59" s="8">
        <v>57</v>
      </c>
      <c r="C59" s="9" t="s">
        <v>97</v>
      </c>
      <c r="D59" s="10" t="s">
        <v>10</v>
      </c>
      <c r="E59" s="11">
        <v>202352067</v>
      </c>
      <c r="F59" s="12" t="s">
        <v>212</v>
      </c>
      <c r="G59" s="9" t="s">
        <v>144</v>
      </c>
      <c r="H59" s="9" t="s">
        <v>145</v>
      </c>
      <c r="I59" s="12" t="s">
        <v>14</v>
      </c>
      <c r="J59" s="9" t="s">
        <v>101</v>
      </c>
      <c r="K59" s="20" t="s">
        <v>27</v>
      </c>
      <c r="L59" s="25">
        <f>300000/2</f>
        <v>150000</v>
      </c>
      <c r="M59" s="26" t="s">
        <v>259</v>
      </c>
      <c r="N59" s="22"/>
      <c r="O59" s="37"/>
    </row>
    <row r="60" spans="1:15" s="13" customFormat="1" x14ac:dyDescent="0.3">
      <c r="A60" s="5">
        <v>67</v>
      </c>
      <c r="B60" s="8">
        <v>58</v>
      </c>
      <c r="C60" s="9" t="s">
        <v>97</v>
      </c>
      <c r="D60" s="10" t="s">
        <v>10</v>
      </c>
      <c r="E60" s="11">
        <v>202352068</v>
      </c>
      <c r="F60" s="12" t="s">
        <v>182</v>
      </c>
      <c r="G60" s="9" t="s">
        <v>183</v>
      </c>
      <c r="H60" s="9" t="s">
        <v>184</v>
      </c>
      <c r="I60" s="12" t="s">
        <v>14</v>
      </c>
      <c r="J60" s="9" t="s">
        <v>15</v>
      </c>
      <c r="K60" s="20" t="s">
        <v>16</v>
      </c>
      <c r="L60" s="25">
        <v>300000</v>
      </c>
      <c r="M60" s="26" t="s">
        <v>238</v>
      </c>
      <c r="N60" s="22"/>
      <c r="O60" s="37"/>
    </row>
    <row r="61" spans="1:15" s="13" customFormat="1" x14ac:dyDescent="0.3">
      <c r="A61" s="5">
        <v>49</v>
      </c>
      <c r="B61" s="8">
        <v>59</v>
      </c>
      <c r="C61" s="9" t="s">
        <v>97</v>
      </c>
      <c r="D61" s="10" t="s">
        <v>10</v>
      </c>
      <c r="E61" s="11">
        <v>202352069</v>
      </c>
      <c r="F61" s="12" t="s">
        <v>146</v>
      </c>
      <c r="G61" s="9" t="s">
        <v>144</v>
      </c>
      <c r="H61" s="9" t="s">
        <v>145</v>
      </c>
      <c r="I61" s="12" t="s">
        <v>14</v>
      </c>
      <c r="J61" s="9" t="s">
        <v>15</v>
      </c>
      <c r="K61" s="20" t="s">
        <v>27</v>
      </c>
      <c r="L61" s="25">
        <f>300000/2</f>
        <v>150000</v>
      </c>
      <c r="M61" s="26" t="s">
        <v>238</v>
      </c>
      <c r="N61" s="22"/>
      <c r="O61" s="37"/>
    </row>
    <row r="62" spans="1:15" s="13" customFormat="1" x14ac:dyDescent="0.3">
      <c r="A62" s="6">
        <v>40</v>
      </c>
      <c r="B62" s="8">
        <v>60</v>
      </c>
      <c r="C62" s="9" t="s">
        <v>28</v>
      </c>
      <c r="D62" s="10" t="s">
        <v>10</v>
      </c>
      <c r="E62" s="11">
        <v>202352017</v>
      </c>
      <c r="F62" s="12" t="s">
        <v>128</v>
      </c>
      <c r="G62" s="9" t="s">
        <v>129</v>
      </c>
      <c r="H62" s="9" t="s">
        <v>130</v>
      </c>
      <c r="I62" s="12" t="s">
        <v>14</v>
      </c>
      <c r="J62" s="9" t="s">
        <v>21</v>
      </c>
      <c r="K62" s="20" t="s">
        <v>22</v>
      </c>
      <c r="L62" s="25">
        <v>300000</v>
      </c>
      <c r="M62" s="26" t="s">
        <v>238</v>
      </c>
      <c r="N62" s="22"/>
      <c r="O62" s="37"/>
    </row>
    <row r="63" spans="1:15" s="13" customFormat="1" ht="22.5" x14ac:dyDescent="0.3">
      <c r="A63" s="6">
        <v>4</v>
      </c>
      <c r="B63" s="8">
        <v>61</v>
      </c>
      <c r="C63" s="9" t="s">
        <v>28</v>
      </c>
      <c r="D63" s="10" t="s">
        <v>10</v>
      </c>
      <c r="E63" s="11">
        <v>202252003</v>
      </c>
      <c r="F63" s="12" t="s">
        <v>30</v>
      </c>
      <c r="G63" s="9" t="s">
        <v>31</v>
      </c>
      <c r="H63" s="9" t="s">
        <v>32</v>
      </c>
      <c r="I63" s="12" t="s">
        <v>14</v>
      </c>
      <c r="J63" s="9" t="s">
        <v>15</v>
      </c>
      <c r="K63" s="20" t="s">
        <v>22</v>
      </c>
      <c r="L63" s="25">
        <v>300000</v>
      </c>
      <c r="M63" s="26" t="s">
        <v>238</v>
      </c>
      <c r="N63" s="22"/>
      <c r="O63" s="37"/>
    </row>
    <row r="64" spans="1:15" s="13" customFormat="1" x14ac:dyDescent="0.3">
      <c r="A64" s="6">
        <v>32</v>
      </c>
      <c r="B64" s="8">
        <v>62</v>
      </c>
      <c r="C64" s="9" t="s">
        <v>28</v>
      </c>
      <c r="D64" s="10" t="s">
        <v>10</v>
      </c>
      <c r="E64" s="11">
        <v>202352126</v>
      </c>
      <c r="F64" s="12" t="s">
        <v>107</v>
      </c>
      <c r="G64" s="9" t="s">
        <v>108</v>
      </c>
      <c r="H64" s="9" t="s">
        <v>109</v>
      </c>
      <c r="I64" s="12" t="s">
        <v>14</v>
      </c>
      <c r="J64" s="9" t="s">
        <v>21</v>
      </c>
      <c r="K64" s="20" t="s">
        <v>22</v>
      </c>
      <c r="L64" s="25">
        <v>300000</v>
      </c>
      <c r="M64" s="26" t="s">
        <v>238</v>
      </c>
      <c r="N64" s="22"/>
      <c r="O64" s="37"/>
    </row>
    <row r="65" spans="1:15" s="13" customFormat="1" ht="22.5" x14ac:dyDescent="0.3">
      <c r="A65" s="6">
        <v>14</v>
      </c>
      <c r="B65" s="8">
        <v>63</v>
      </c>
      <c r="C65" s="9" t="s">
        <v>28</v>
      </c>
      <c r="D65" s="10" t="s">
        <v>10</v>
      </c>
      <c r="E65" s="11">
        <v>202252046</v>
      </c>
      <c r="F65" s="12" t="s">
        <v>62</v>
      </c>
      <c r="G65" s="9" t="s">
        <v>63</v>
      </c>
      <c r="H65" s="9" t="s">
        <v>32</v>
      </c>
      <c r="I65" s="12" t="s">
        <v>14</v>
      </c>
      <c r="J65" s="9" t="s">
        <v>15</v>
      </c>
      <c r="K65" s="20" t="s">
        <v>22</v>
      </c>
      <c r="L65" s="25">
        <v>300000</v>
      </c>
      <c r="M65" s="26" t="s">
        <v>238</v>
      </c>
      <c r="N65" s="22"/>
      <c r="O65" s="37"/>
    </row>
    <row r="66" spans="1:15" s="13" customFormat="1" x14ac:dyDescent="0.3">
      <c r="A66" s="6">
        <v>66</v>
      </c>
      <c r="B66" s="8">
        <v>64</v>
      </c>
      <c r="C66" s="9" t="s">
        <v>28</v>
      </c>
      <c r="D66" s="10" t="s">
        <v>10</v>
      </c>
      <c r="E66" s="11">
        <v>202352118</v>
      </c>
      <c r="F66" s="12" t="s">
        <v>179</v>
      </c>
      <c r="G66" s="9" t="s">
        <v>180</v>
      </c>
      <c r="H66" s="9" t="s">
        <v>181</v>
      </c>
      <c r="I66" s="12" t="s">
        <v>14</v>
      </c>
      <c r="J66" s="9" t="s">
        <v>21</v>
      </c>
      <c r="K66" s="20" t="s">
        <v>22</v>
      </c>
      <c r="L66" s="25">
        <v>300000</v>
      </c>
      <c r="M66" s="26" t="s">
        <v>238</v>
      </c>
      <c r="N66" s="22"/>
      <c r="O66" s="37"/>
    </row>
    <row r="67" spans="1:15" s="13" customFormat="1" x14ac:dyDescent="0.3">
      <c r="A67" s="6">
        <v>28</v>
      </c>
      <c r="B67" s="8">
        <v>65</v>
      </c>
      <c r="C67" s="9" t="s">
        <v>28</v>
      </c>
      <c r="D67" s="10" t="s">
        <v>10</v>
      </c>
      <c r="E67" s="11">
        <v>202352141</v>
      </c>
      <c r="F67" s="12" t="s">
        <v>94</v>
      </c>
      <c r="G67" s="9" t="s">
        <v>95</v>
      </c>
      <c r="H67" s="9" t="s">
        <v>96</v>
      </c>
      <c r="I67" s="12" t="s">
        <v>14</v>
      </c>
      <c r="J67" s="9" t="s">
        <v>21</v>
      </c>
      <c r="K67" s="20" t="s">
        <v>22</v>
      </c>
      <c r="L67" s="25">
        <v>300000</v>
      </c>
      <c r="M67" s="26" t="s">
        <v>238</v>
      </c>
      <c r="N67" s="22"/>
      <c r="O67" s="37"/>
    </row>
    <row r="68" spans="1:15" s="13" customFormat="1" x14ac:dyDescent="0.3">
      <c r="A68" s="6">
        <v>38</v>
      </c>
      <c r="B68" s="8">
        <v>66</v>
      </c>
      <c r="C68" s="9" t="s">
        <v>28</v>
      </c>
      <c r="D68" s="10" t="s">
        <v>10</v>
      </c>
      <c r="E68" s="11">
        <v>202352002</v>
      </c>
      <c r="F68" s="12" t="s">
        <v>122</v>
      </c>
      <c r="G68" s="9" t="s">
        <v>123</v>
      </c>
      <c r="H68" s="9" t="s">
        <v>124</v>
      </c>
      <c r="I68" s="12" t="s">
        <v>14</v>
      </c>
      <c r="J68" s="9" t="s">
        <v>21</v>
      </c>
      <c r="K68" s="20" t="s">
        <v>22</v>
      </c>
      <c r="L68" s="25">
        <v>300000</v>
      </c>
      <c r="M68" s="26" t="s">
        <v>238</v>
      </c>
      <c r="N68" s="22"/>
      <c r="O68" s="37"/>
    </row>
    <row r="69" spans="1:15" s="13" customFormat="1" ht="33.75" x14ac:dyDescent="0.3">
      <c r="A69" s="6">
        <v>30</v>
      </c>
      <c r="B69" s="8">
        <v>67</v>
      </c>
      <c r="C69" s="9" t="s">
        <v>28</v>
      </c>
      <c r="D69" s="10" t="s">
        <v>10</v>
      </c>
      <c r="E69" s="11">
        <v>202352131</v>
      </c>
      <c r="F69" s="12" t="s">
        <v>102</v>
      </c>
      <c r="G69" s="9" t="s">
        <v>103</v>
      </c>
      <c r="H69" s="9" t="s">
        <v>104</v>
      </c>
      <c r="I69" s="12" t="s">
        <v>14</v>
      </c>
      <c r="J69" s="9" t="s">
        <v>21</v>
      </c>
      <c r="K69" s="20" t="s">
        <v>22</v>
      </c>
      <c r="L69" s="25">
        <v>300000</v>
      </c>
      <c r="M69" s="26" t="s">
        <v>238</v>
      </c>
      <c r="N69" s="22"/>
      <c r="O69" s="37"/>
    </row>
    <row r="70" spans="1:15" s="13" customFormat="1" ht="22.5" x14ac:dyDescent="0.3">
      <c r="A70" s="6">
        <v>52</v>
      </c>
      <c r="B70" s="8">
        <v>68</v>
      </c>
      <c r="C70" s="9" t="s">
        <v>152</v>
      </c>
      <c r="D70" s="10" t="s">
        <v>89</v>
      </c>
      <c r="E70" s="11">
        <v>202442057</v>
      </c>
      <c r="F70" s="12" t="s">
        <v>227</v>
      </c>
      <c r="G70" s="9" t="s">
        <v>249</v>
      </c>
      <c r="H70" s="9" t="s">
        <v>153</v>
      </c>
      <c r="I70" s="12" t="s">
        <v>43</v>
      </c>
      <c r="J70" s="9" t="s">
        <v>44</v>
      </c>
      <c r="K70" s="20" t="s">
        <v>16</v>
      </c>
      <c r="L70" s="25">
        <f>600000/2</f>
        <v>300000</v>
      </c>
      <c r="M70" s="26" t="s">
        <v>256</v>
      </c>
      <c r="N70" s="22"/>
      <c r="O70" s="37"/>
    </row>
    <row r="71" spans="1:15" s="13" customFormat="1" ht="22.5" x14ac:dyDescent="0.3">
      <c r="A71" s="6">
        <v>56</v>
      </c>
      <c r="B71" s="8">
        <v>69</v>
      </c>
      <c r="C71" s="9" t="s">
        <v>152</v>
      </c>
      <c r="D71" s="10" t="s">
        <v>89</v>
      </c>
      <c r="E71" s="11">
        <v>202442069</v>
      </c>
      <c r="F71" s="12" t="s">
        <v>228</v>
      </c>
      <c r="G71" s="9" t="s">
        <v>229</v>
      </c>
      <c r="H71" s="9" t="s">
        <v>160</v>
      </c>
      <c r="I71" s="12" t="s">
        <v>34</v>
      </c>
      <c r="J71" s="9" t="s">
        <v>15</v>
      </c>
      <c r="K71" s="20" t="s">
        <v>29</v>
      </c>
      <c r="L71" s="25">
        <v>600000</v>
      </c>
      <c r="M71" s="26" t="s">
        <v>238</v>
      </c>
      <c r="N71" s="22"/>
      <c r="O71" s="38" t="s">
        <v>265</v>
      </c>
    </row>
    <row r="72" spans="1:15" s="13" customFormat="1" ht="17.25" thickBot="1" x14ac:dyDescent="0.35">
      <c r="A72" s="7"/>
      <c r="B72" s="8">
        <v>70</v>
      </c>
      <c r="C72" s="9" t="s">
        <v>9</v>
      </c>
      <c r="D72" s="10" t="s">
        <v>10</v>
      </c>
      <c r="E72" s="10" t="s">
        <v>252</v>
      </c>
      <c r="F72" s="12" t="s">
        <v>253</v>
      </c>
      <c r="G72" s="9" t="s">
        <v>12</v>
      </c>
      <c r="H72" s="9" t="s">
        <v>254</v>
      </c>
      <c r="I72" s="12" t="s">
        <v>14</v>
      </c>
      <c r="J72" s="9" t="s">
        <v>15</v>
      </c>
      <c r="K72" s="20" t="s">
        <v>255</v>
      </c>
      <c r="L72" s="27">
        <f>600000/2</f>
        <v>300000</v>
      </c>
      <c r="M72" s="28" t="s">
        <v>194</v>
      </c>
      <c r="N72" s="22"/>
      <c r="O72" s="37"/>
    </row>
  </sheetData>
  <autoFilter ref="A2:O72" xr:uid="{00000000-0001-0000-0100-000000000000}"/>
  <mergeCells count="1">
    <mergeCell ref="A1:O1"/>
  </mergeCells>
  <phoneticPr fontId="4" type="noConversion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정리용 표지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catholic</cp:lastModifiedBy>
  <cp:lastPrinted>2025-08-19T01:35:22Z</cp:lastPrinted>
  <dcterms:created xsi:type="dcterms:W3CDTF">2025-08-19T01:11:47Z</dcterms:created>
  <dcterms:modified xsi:type="dcterms:W3CDTF">2025-09-04T04:33:07Z</dcterms:modified>
</cp:coreProperties>
</file>